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mmande" sheetId="1" r:id="rId1"/>
  </sheets>
  <definedNames>
    <definedName name="_xlfn.IFS" hidden="1">#NAME?</definedName>
    <definedName name="_xlnm.Print_Area" localSheetId="0">'Commande'!$A$1:$K$76</definedName>
  </definedNames>
  <calcPr fullCalcOnLoad="1"/>
</workbook>
</file>

<file path=xl/sharedStrings.xml><?xml version="1.0" encoding="utf-8"?>
<sst xmlns="http://schemas.openxmlformats.org/spreadsheetml/2006/main" count="106" uniqueCount="89">
  <si>
    <t>Normaux</t>
  </si>
  <si>
    <t>Quantité</t>
  </si>
  <si>
    <t>Prix</t>
  </si>
  <si>
    <t>TOTAL</t>
  </si>
  <si>
    <t>Brioche</t>
  </si>
  <si>
    <t>Croissant au beurre</t>
  </si>
  <si>
    <t>Croissant au chocolat</t>
  </si>
  <si>
    <t>Croissant aux amandes</t>
  </si>
  <si>
    <t>Croissant complet</t>
  </si>
  <si>
    <t>Escargot</t>
  </si>
  <si>
    <t>Nid d'abeille</t>
  </si>
  <si>
    <t>Pain au chocolat</t>
  </si>
  <si>
    <t>Pain au sucre</t>
  </si>
  <si>
    <t>Pain aux raisins</t>
  </si>
  <si>
    <t>Petit pain au lait</t>
  </si>
  <si>
    <t>Jus d'orange 3,3 dl</t>
  </si>
  <si>
    <t>Petit pain bernois</t>
  </si>
  <si>
    <t>Multi fruit 3,3 dl</t>
  </si>
  <si>
    <t>Salée à la crème (ronde)</t>
  </si>
  <si>
    <t>Jus d'orange frais 2 dl</t>
  </si>
  <si>
    <t>Thermos café /pers</t>
  </si>
  <si>
    <t>Thermos thé /pers</t>
  </si>
  <si>
    <t>Sablé nature</t>
  </si>
  <si>
    <t>Sablé chocolat</t>
  </si>
  <si>
    <t>Sablé amandes</t>
  </si>
  <si>
    <t>Brownies</t>
  </si>
  <si>
    <t>Cake financier</t>
  </si>
  <si>
    <t>250 gr/p</t>
  </si>
  <si>
    <t>Société:</t>
  </si>
  <si>
    <t>Nom:</t>
  </si>
  <si>
    <t>Tél:</t>
  </si>
  <si>
    <t>TOTAL boissons</t>
  </si>
  <si>
    <t>TOTAL divers</t>
  </si>
  <si>
    <t>TOTAL matériel</t>
  </si>
  <si>
    <t>CHF, TVA incluse</t>
  </si>
  <si>
    <t>Heure de livraison:</t>
  </si>
  <si>
    <t>Mini</t>
  </si>
  <si>
    <t>Miroir confiture framboise</t>
  </si>
  <si>
    <t xml:space="preserve">Commentaires: </t>
  </si>
  <si>
    <t>Bircher</t>
  </si>
  <si>
    <t>info@confiserieboillat.ch</t>
  </si>
  <si>
    <t>www.confiserieboillat.ch</t>
  </si>
  <si>
    <t>Eau plate 5 dl</t>
  </si>
  <si>
    <t>Eau gazeuse 5 dl</t>
  </si>
  <si>
    <t>250 gr</t>
  </si>
  <si>
    <t>5 pers.</t>
  </si>
  <si>
    <t>Minimum 5 personnes</t>
  </si>
  <si>
    <t>Cake citron</t>
  </si>
  <si>
    <t>TOTAL viennoiseries</t>
  </si>
  <si>
    <t>Entre 07h00 et 08h00</t>
  </si>
  <si>
    <t>Entre 08h00 et 09h00</t>
  </si>
  <si>
    <t>Entre 09h00 et 10h00</t>
  </si>
  <si>
    <t>Entre 10h00 et 11h30</t>
  </si>
  <si>
    <t>Couteau</t>
  </si>
  <si>
    <t>Portion confiture</t>
  </si>
  <si>
    <t>30 gr</t>
  </si>
  <si>
    <t>Portion de beurre</t>
  </si>
  <si>
    <t>10 gr</t>
  </si>
  <si>
    <t>Numéro de PO:</t>
  </si>
  <si>
    <t>Adresse livraison:</t>
  </si>
  <si>
    <t>Service Commandes / Service Traiteur</t>
  </si>
  <si>
    <t xml:space="preserve">Le fait de passer commande auprès de la Confiserie Boillat Sàrl, implique l'acceptation de nos conditions générales de vente. </t>
  </si>
  <si>
    <t>Frais de livraison</t>
  </si>
  <si>
    <t>En sus</t>
  </si>
  <si>
    <r>
      <t xml:space="preserve">SOUS-TOTAL Food </t>
    </r>
    <r>
      <rPr>
        <b/>
        <u val="single"/>
        <sz val="8"/>
        <rFont val="Arial"/>
        <family val="2"/>
      </rPr>
      <t>(hors frais de livraison)</t>
    </r>
    <r>
      <rPr>
        <b/>
        <sz val="12"/>
        <rFont val="Arial"/>
        <family val="2"/>
      </rPr>
      <t xml:space="preserve">: </t>
    </r>
  </si>
  <si>
    <r>
      <t xml:space="preserve">TOTAL </t>
    </r>
    <r>
      <rPr>
        <b/>
        <sz val="10"/>
        <rFont val="Arial"/>
        <family val="2"/>
      </rPr>
      <t>(</t>
    </r>
    <r>
      <rPr>
        <b/>
        <u val="single"/>
        <sz val="10"/>
        <rFont val="Arial"/>
        <family val="2"/>
      </rPr>
      <t>hors frais de livraison</t>
    </r>
    <r>
      <rPr>
        <b/>
        <sz val="10"/>
        <rFont val="Arial"/>
        <family val="2"/>
      </rPr>
      <t>)</t>
    </r>
    <r>
      <rPr>
        <b/>
        <sz val="12"/>
        <rFont val="Arial"/>
        <family val="2"/>
      </rPr>
      <t>:</t>
    </r>
  </si>
  <si>
    <t xml:space="preserve">Conditions générales de vente disponible sur notre site web : </t>
  </si>
  <si>
    <t>Panier de fruit frais taille unique 6 pers</t>
  </si>
  <si>
    <t>230 gr</t>
  </si>
  <si>
    <t>360 gr</t>
  </si>
  <si>
    <t>Cake tyrolien</t>
  </si>
  <si>
    <t>Assiette</t>
  </si>
  <si>
    <t>Tasse</t>
  </si>
  <si>
    <t>Cuillière café</t>
  </si>
  <si>
    <t>Serviette papier</t>
  </si>
  <si>
    <t>Tél: 021 823 00 36</t>
  </si>
  <si>
    <t>Tout changement de commande est accepté jusqu’à 12h00 au plus tard, la veille de la date de livraison demandé.</t>
  </si>
  <si>
    <t>Toute commande est acceptée jusqu’à 12h00 la veille de la date de livraison souhaitée. Au-delà de 12h00, votre commande sera refusée.</t>
  </si>
  <si>
    <r>
      <t xml:space="preserve">Fiche de commande </t>
    </r>
    <r>
      <rPr>
        <b/>
        <sz val="16"/>
        <rFont val="Arial"/>
        <family val="2"/>
      </rPr>
      <t>2024</t>
    </r>
  </si>
  <si>
    <t>DATE ET JOUR DE LIVRAISON :</t>
  </si>
  <si>
    <t>NOMBRE DE PERSONNES :</t>
  </si>
  <si>
    <t>Tarif valable dès le 01.01.2024</t>
  </si>
  <si>
    <t>Boissons froides :</t>
  </si>
  <si>
    <t>Boissons chaudes :</t>
  </si>
  <si>
    <t>Matériel plastique :</t>
  </si>
  <si>
    <t>Divers :</t>
  </si>
  <si>
    <r>
      <t xml:space="preserve">Viennoiseries : </t>
    </r>
    <r>
      <rPr>
        <b/>
        <sz val="14"/>
        <rFont val="Arial"/>
        <family val="2"/>
      </rPr>
      <t>*</t>
    </r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</si>
  <si>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 Les viennoiseries sont livrées sur assiettes carton</t>
    </r>
  </si>
  <si>
    <t>Conditions générales - Confiserie Christian Boillat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</si>
</sst>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_-;\-* #,##0_-;_-* &quot;-&quot;_-;_-@_-"/>
    <numFmt numFmtId="170" formatCode="_-* #,##0.00\ &quot;fr.&quot;_-;\-* #,##0.00\ &quot;fr.&quot;_-;_-* &quot;-&quot;??\ &quot;fr.&quot;_-;_-@_-"/>
    <numFmt numFmtId="171" formatCode="_-* #,##0.00_-;\-* #,##0.00_-;_-* &quot;-&quot;??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.00\ &quot;CHF&quot;_-;\-* #,##0.00\ &quot;CHF&quot;_-;_-* &quot;-&quot;??\ &quot;CHF&quot;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0_ ;\-#,##0.00\ "/>
    <numFmt numFmtId="185" formatCode="[$-100C]dddd\ d\ mmmm\ yyyy"/>
    <numFmt numFmtId="186" formatCode="[$-F800]dddd\,\ mmmm\ dd\,\ yyyy"/>
    <numFmt numFmtId="187" formatCode="0.0"/>
    <numFmt numFmtId="188" formatCode="0.000"/>
    <numFmt numFmtId="189" formatCode="_ * #,##0.000_ ;_ * \-#,##0.000_ ;_ * &quot;-&quot;??_ ;_ @_ "/>
    <numFmt numFmtId="190" formatCode="_ * #,##0.0000_ ;_ * \-#,##0.0000_ ;_ * &quot;-&quot;??_ ;_ @_ "/>
    <numFmt numFmtId="191" formatCode="0.0000"/>
    <numFmt numFmtId="192" formatCode="[$-100C]dddd\,\ d\ mmmm\ yyyy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Accounting"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43" fontId="1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84" fontId="5" fillId="0" borderId="0" xfId="46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1" fontId="0" fillId="0" borderId="11" xfId="0" applyNumberFormat="1" applyBorder="1" applyAlignment="1" applyProtection="1">
      <alignment horizontal="center" vertical="center"/>
      <protection locked="0"/>
    </xf>
    <xf numFmtId="43" fontId="0" fillId="0" borderId="15" xfId="46" applyFont="1" applyFill="1" applyBorder="1" applyAlignment="1" applyProtection="1">
      <alignment vertical="center"/>
      <protection/>
    </xf>
    <xf numFmtId="1" fontId="0" fillId="0" borderId="16" xfId="0" applyNumberFormat="1" applyBorder="1" applyAlignment="1" applyProtection="1">
      <alignment horizontal="center" vertical="center"/>
      <protection locked="0"/>
    </xf>
    <xf numFmtId="43" fontId="0" fillId="0" borderId="11" xfId="46" applyFont="1" applyFill="1" applyBorder="1" applyAlignment="1" applyProtection="1">
      <alignment vertical="center"/>
      <protection/>
    </xf>
    <xf numFmtId="184" fontId="0" fillId="0" borderId="11" xfId="46" applyNumberFormat="1" applyFont="1" applyBorder="1" applyAlignment="1" applyProtection="1">
      <alignment vertical="center"/>
      <protection/>
    </xf>
    <xf numFmtId="2" fontId="0" fillId="0" borderId="11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43" fontId="0" fillId="34" borderId="11" xfId="46" applyFont="1" applyFill="1" applyBorder="1" applyAlignment="1" applyProtection="1">
      <alignment vertical="center"/>
      <protection/>
    </xf>
    <xf numFmtId="43" fontId="0" fillId="0" borderId="15" xfId="46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43" fontId="0" fillId="0" borderId="0" xfId="46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3" fontId="0" fillId="0" borderId="0" xfId="46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43" fontId="0" fillId="0" borderId="16" xfId="46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1" fontId="0" fillId="0" borderId="0" xfId="0" applyNumberFormat="1" applyFont="1" applyAlignment="1" applyProtection="1">
      <alignment vertical="center"/>
      <protection/>
    </xf>
    <xf numFmtId="11" fontId="0" fillId="0" borderId="0" xfId="0" applyNumberFormat="1" applyAlignment="1" applyProtection="1">
      <alignment vertical="center"/>
      <protection/>
    </xf>
    <xf numFmtId="11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43" fontId="0" fillId="0" borderId="16" xfId="46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84" fontId="0" fillId="0" borderId="11" xfId="46" applyNumberFormat="1" applyFont="1" applyBorder="1" applyAlignment="1" applyProtection="1">
      <alignment vertical="center"/>
      <protection/>
    </xf>
    <xf numFmtId="186" fontId="14" fillId="35" borderId="19" xfId="0" applyNumberFormat="1" applyFont="1" applyFill="1" applyBorder="1" applyAlignment="1" applyProtection="1">
      <alignment horizontal="center" vertical="center"/>
      <protection locked="0"/>
    </xf>
    <xf numFmtId="49" fontId="14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44" applyAlignment="1" applyProtection="1">
      <alignment vertical="center"/>
      <protection/>
    </xf>
    <xf numFmtId="0" fontId="6" fillId="0" borderId="0" xfId="44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3" fontId="1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35" borderId="21" xfId="0" applyFont="1" applyFill="1" applyBorder="1" applyAlignment="1" applyProtection="1">
      <alignment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21" xfId="0" applyFont="1" applyFill="1" applyBorder="1" applyAlignment="1" applyProtection="1">
      <alignment vertical="center"/>
      <protection locked="0"/>
    </xf>
    <xf numFmtId="0" fontId="9" fillId="35" borderId="22" xfId="0" applyFont="1" applyFill="1" applyBorder="1" applyAlignment="1" applyProtection="1">
      <alignment vertical="center"/>
      <protection locked="0"/>
    </xf>
    <xf numFmtId="0" fontId="9" fillId="35" borderId="23" xfId="0" applyFont="1" applyFill="1" applyBorder="1" applyAlignment="1" applyProtection="1">
      <alignment vertical="center"/>
      <protection locked="0"/>
    </xf>
    <xf numFmtId="43" fontId="11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fiserieboillat.ch/conditions-general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90" zoomScaleNormal="90" zoomScaleSheetLayoutView="90" workbookViewId="0" topLeftCell="A30">
      <selection activeCell="D35" sqref="D35"/>
    </sheetView>
  </sheetViews>
  <sheetFormatPr defaultColWidth="11.421875" defaultRowHeight="12.75"/>
  <cols>
    <col min="1" max="1" width="31.7109375" style="1" customWidth="1"/>
    <col min="2" max="2" width="9.7109375" style="1" customWidth="1"/>
    <col min="3" max="3" width="10.28125" style="1" customWidth="1"/>
    <col min="4" max="4" width="9.7109375" style="1" customWidth="1"/>
    <col min="5" max="5" width="9.28125" style="1" customWidth="1"/>
    <col min="6" max="6" width="8.8515625" style="1" customWidth="1"/>
    <col min="7" max="7" width="8.28125" style="1" customWidth="1"/>
    <col min="8" max="8" width="31.7109375" style="1" customWidth="1"/>
    <col min="9" max="9" width="9.7109375" style="1" customWidth="1"/>
    <col min="10" max="10" width="10.28125" style="1" customWidth="1"/>
    <col min="11" max="11" width="8.8515625" style="1" customWidth="1"/>
    <col min="12" max="12" width="17.28125" style="11" customWidth="1"/>
    <col min="13" max="14" width="11.421875" style="11" customWidth="1"/>
    <col min="15" max="15" width="12.00390625" style="11" customWidth="1"/>
    <col min="16" max="16" width="18.8515625" style="11" hidden="1" customWidth="1"/>
    <col min="17" max="65" width="11.421875" style="11" customWidth="1"/>
    <col min="66" max="16384" width="11.421875" style="1" customWidth="1"/>
  </cols>
  <sheetData>
    <row r="1" spans="1:11" ht="16.5" customHeight="1">
      <c r="A1" s="2"/>
      <c r="B1" s="2"/>
      <c r="C1" s="2"/>
      <c r="D1" s="2"/>
      <c r="E1" s="89" t="s">
        <v>60</v>
      </c>
      <c r="F1" s="90"/>
      <c r="G1" s="90"/>
      <c r="H1" s="90"/>
      <c r="I1" s="90"/>
      <c r="J1" s="2"/>
      <c r="K1" s="2"/>
    </row>
    <row r="2" spans="1:11" ht="16.5" customHeight="1">
      <c r="A2" s="2"/>
      <c r="B2" s="2"/>
      <c r="C2" s="2"/>
      <c r="D2" s="2"/>
      <c r="E2" s="94" t="s">
        <v>75</v>
      </c>
      <c r="F2" s="95"/>
      <c r="G2" s="95"/>
      <c r="H2" s="95"/>
      <c r="I2" s="95"/>
      <c r="J2" s="2"/>
      <c r="K2" s="2"/>
    </row>
    <row r="3" spans="1:11" ht="16.5" customHeight="1">
      <c r="A3" s="2"/>
      <c r="B3" s="2"/>
      <c r="C3" s="2"/>
      <c r="D3" s="2"/>
      <c r="E3" s="70" t="s">
        <v>40</v>
      </c>
      <c r="F3" s="71"/>
      <c r="G3" s="71"/>
      <c r="H3" s="70" t="s">
        <v>41</v>
      </c>
      <c r="I3" s="71"/>
      <c r="J3" s="2"/>
      <c r="K3" s="2"/>
    </row>
    <row r="4" spans="1:1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6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ht="21" thickBot="1">
      <c r="A6" s="16" t="s">
        <v>78</v>
      </c>
      <c r="B6" s="2"/>
      <c r="C6" s="91" t="s">
        <v>79</v>
      </c>
      <c r="D6" s="92"/>
      <c r="E6" s="92"/>
      <c r="F6" s="93"/>
      <c r="G6" s="17"/>
      <c r="H6" s="68"/>
      <c r="I6" s="2"/>
      <c r="J6" s="2"/>
      <c r="K6" s="2"/>
      <c r="P6" s="18" t="s">
        <v>49</v>
      </c>
    </row>
    <row r="7" spans="1:16" ht="16.5" thickBot="1">
      <c r="A7" s="19"/>
      <c r="B7" s="2"/>
      <c r="C7" s="2"/>
      <c r="D7" s="2"/>
      <c r="E7" s="20"/>
      <c r="F7" s="2"/>
      <c r="G7" s="2"/>
      <c r="H7" s="21"/>
      <c r="I7" s="2"/>
      <c r="J7" s="2"/>
      <c r="K7" s="2"/>
      <c r="P7" s="18" t="s">
        <v>50</v>
      </c>
    </row>
    <row r="8" spans="1:16" ht="18.75" thickBot="1">
      <c r="A8" s="19"/>
      <c r="B8" s="2"/>
      <c r="C8" s="91" t="s">
        <v>80</v>
      </c>
      <c r="D8" s="92"/>
      <c r="E8" s="92"/>
      <c r="F8" s="93"/>
      <c r="G8" s="22"/>
      <c r="H8" s="69"/>
      <c r="I8" s="2"/>
      <c r="J8" s="2"/>
      <c r="K8" s="2"/>
      <c r="P8" s="18" t="s">
        <v>51</v>
      </c>
    </row>
    <row r="9" spans="1:16" ht="18">
      <c r="A9" s="19"/>
      <c r="B9" s="2"/>
      <c r="C9" s="72"/>
      <c r="D9" s="72"/>
      <c r="E9" s="72"/>
      <c r="F9" s="72"/>
      <c r="G9" s="40"/>
      <c r="H9" s="73"/>
      <c r="I9" s="2"/>
      <c r="J9" s="2"/>
      <c r="K9" s="2"/>
      <c r="P9" s="18"/>
    </row>
    <row r="10" spans="1:16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P10" s="18" t="s">
        <v>52</v>
      </c>
    </row>
    <row r="11" spans="1:16" ht="18">
      <c r="A11" s="20" t="s">
        <v>86</v>
      </c>
      <c r="B11" s="23" t="s">
        <v>0</v>
      </c>
      <c r="C11" s="2"/>
      <c r="D11" s="24" t="s">
        <v>36</v>
      </c>
      <c r="E11" s="2"/>
      <c r="F11" s="2"/>
      <c r="G11" s="2"/>
      <c r="H11" s="20" t="s">
        <v>82</v>
      </c>
      <c r="I11" s="21"/>
      <c r="J11" s="2"/>
      <c r="K11" s="2"/>
      <c r="P11" s="18"/>
    </row>
    <row r="12" spans="1:11" ht="12.75">
      <c r="A12" s="2"/>
      <c r="B12" s="25" t="s">
        <v>1</v>
      </c>
      <c r="C12" s="26" t="s">
        <v>2</v>
      </c>
      <c r="D12" s="27" t="s">
        <v>1</v>
      </c>
      <c r="E12" s="28" t="s">
        <v>2</v>
      </c>
      <c r="F12" s="28" t="s">
        <v>3</v>
      </c>
      <c r="G12" s="2"/>
      <c r="H12" s="2"/>
      <c r="I12" s="29" t="s">
        <v>1</v>
      </c>
      <c r="J12" s="28" t="s">
        <v>2</v>
      </c>
      <c r="K12" s="28" t="s">
        <v>3</v>
      </c>
    </row>
    <row r="13" spans="1:11" ht="15.75" customHeight="1">
      <c r="A13" s="30" t="s">
        <v>4</v>
      </c>
      <c r="B13" s="31"/>
      <c r="C13" s="32">
        <v>2.4</v>
      </c>
      <c r="D13" s="33"/>
      <c r="E13" s="34">
        <v>1.9</v>
      </c>
      <c r="F13" s="35">
        <f aca="true" t="shared" si="0" ref="F13:F25">(B13*C13)+(D13*E13)</f>
        <v>0</v>
      </c>
      <c r="G13" s="2"/>
      <c r="H13" s="30" t="s">
        <v>42</v>
      </c>
      <c r="I13" s="31"/>
      <c r="J13" s="34">
        <v>3.5</v>
      </c>
      <c r="K13" s="36">
        <f>J13*I13</f>
        <v>0</v>
      </c>
    </row>
    <row r="14" spans="1:11" ht="15.75" customHeight="1">
      <c r="A14" s="30" t="s">
        <v>5</v>
      </c>
      <c r="B14" s="31"/>
      <c r="C14" s="39">
        <v>1.9</v>
      </c>
      <c r="D14" s="33"/>
      <c r="E14" s="34">
        <v>1.6</v>
      </c>
      <c r="F14" s="35">
        <f t="shared" si="0"/>
        <v>0</v>
      </c>
      <c r="G14" s="2"/>
      <c r="H14" s="30" t="s">
        <v>43</v>
      </c>
      <c r="I14" s="31"/>
      <c r="J14" s="34">
        <v>3.5</v>
      </c>
      <c r="K14" s="36">
        <f>J14*I14</f>
        <v>0</v>
      </c>
    </row>
    <row r="15" spans="1:11" ht="15.75" customHeight="1">
      <c r="A15" s="30" t="s">
        <v>6</v>
      </c>
      <c r="B15" s="31"/>
      <c r="C15" s="32">
        <v>2.9</v>
      </c>
      <c r="D15" s="33"/>
      <c r="E15" s="34">
        <v>2.2</v>
      </c>
      <c r="F15" s="35">
        <f t="shared" si="0"/>
        <v>0</v>
      </c>
      <c r="G15" s="2"/>
      <c r="H15" s="30" t="s">
        <v>15</v>
      </c>
      <c r="I15" s="31"/>
      <c r="J15" s="34">
        <v>3.5</v>
      </c>
      <c r="K15" s="36">
        <f>J15*I15</f>
        <v>0</v>
      </c>
    </row>
    <row r="16" spans="1:11" ht="15.75" customHeight="1">
      <c r="A16" s="30" t="s">
        <v>7</v>
      </c>
      <c r="B16" s="31"/>
      <c r="C16" s="32">
        <v>3</v>
      </c>
      <c r="D16" s="38"/>
      <c r="E16" s="38"/>
      <c r="F16" s="35">
        <f t="shared" si="0"/>
        <v>0</v>
      </c>
      <c r="G16" s="2"/>
      <c r="H16" s="30" t="s">
        <v>17</v>
      </c>
      <c r="I16" s="31"/>
      <c r="J16" s="34">
        <v>3.5</v>
      </c>
      <c r="K16" s="36">
        <f>J16*I16</f>
        <v>0</v>
      </c>
    </row>
    <row r="17" spans="1:11" ht="15.75" customHeight="1">
      <c r="A17" s="30" t="s">
        <v>8</v>
      </c>
      <c r="B17" s="31"/>
      <c r="C17" s="32">
        <v>2.2</v>
      </c>
      <c r="D17" s="33"/>
      <c r="E17" s="34">
        <v>1.7</v>
      </c>
      <c r="F17" s="35">
        <f t="shared" si="0"/>
        <v>0</v>
      </c>
      <c r="G17" s="2"/>
      <c r="H17" s="30" t="s">
        <v>19</v>
      </c>
      <c r="I17" s="31"/>
      <c r="J17" s="34">
        <v>6</v>
      </c>
      <c r="K17" s="36">
        <f>J17*I17</f>
        <v>0</v>
      </c>
    </row>
    <row r="18" spans="1:11" ht="15.75" customHeight="1">
      <c r="A18" s="30" t="s">
        <v>9</v>
      </c>
      <c r="B18" s="31"/>
      <c r="C18" s="32">
        <v>2.8</v>
      </c>
      <c r="D18" s="33"/>
      <c r="E18" s="34">
        <v>2</v>
      </c>
      <c r="F18" s="35">
        <f t="shared" si="0"/>
        <v>0</v>
      </c>
      <c r="G18" s="2"/>
      <c r="H18" s="40"/>
      <c r="I18" s="41"/>
      <c r="J18" s="42"/>
      <c r="K18" s="43"/>
    </row>
    <row r="19" spans="1:11" ht="15.75" customHeight="1">
      <c r="A19" s="30" t="s">
        <v>10</v>
      </c>
      <c r="B19" s="31"/>
      <c r="C19" s="39">
        <v>3.7</v>
      </c>
      <c r="D19" s="44"/>
      <c r="E19" s="38"/>
      <c r="F19" s="35">
        <f t="shared" si="0"/>
        <v>0</v>
      </c>
      <c r="G19" s="2"/>
      <c r="H19" s="40"/>
      <c r="I19" s="41"/>
      <c r="J19" s="42"/>
      <c r="K19" s="43"/>
    </row>
    <row r="20" spans="1:11" ht="15.75" customHeight="1">
      <c r="A20" s="30" t="s">
        <v>11</v>
      </c>
      <c r="B20" s="31"/>
      <c r="C20" s="32">
        <v>2.9</v>
      </c>
      <c r="D20" s="33"/>
      <c r="E20" s="34">
        <v>2</v>
      </c>
      <c r="F20" s="35">
        <f t="shared" si="0"/>
        <v>0</v>
      </c>
      <c r="G20" s="2"/>
      <c r="H20" s="40"/>
      <c r="I20" s="41"/>
      <c r="J20" s="42"/>
      <c r="K20" s="43"/>
    </row>
    <row r="21" spans="1:7" ht="15.75" customHeight="1">
      <c r="A21" s="30" t="s">
        <v>12</v>
      </c>
      <c r="B21" s="31"/>
      <c r="C21" s="32">
        <v>2.5</v>
      </c>
      <c r="D21" s="33"/>
      <c r="E21" s="34">
        <v>1.8</v>
      </c>
      <c r="F21" s="35">
        <f t="shared" si="0"/>
        <v>0</v>
      </c>
      <c r="G21" s="2"/>
    </row>
    <row r="22" spans="1:11" ht="15.75" customHeight="1">
      <c r="A22" s="30" t="s">
        <v>13</v>
      </c>
      <c r="B22" s="31"/>
      <c r="C22" s="32">
        <v>2.6</v>
      </c>
      <c r="D22" s="33"/>
      <c r="E22" s="34">
        <v>1.9</v>
      </c>
      <c r="F22" s="35">
        <f t="shared" si="0"/>
        <v>0</v>
      </c>
      <c r="G22" s="2"/>
      <c r="H22" s="20" t="s">
        <v>83</v>
      </c>
      <c r="I22" s="45" t="s">
        <v>46</v>
      </c>
      <c r="J22" s="46"/>
      <c r="K22" s="2"/>
    </row>
    <row r="23" spans="1:11" ht="15.75" customHeight="1">
      <c r="A23" s="30" t="s">
        <v>14</v>
      </c>
      <c r="B23" s="31"/>
      <c r="C23" s="39">
        <v>2</v>
      </c>
      <c r="D23" s="44"/>
      <c r="E23" s="38"/>
      <c r="F23" s="35">
        <f t="shared" si="0"/>
        <v>0</v>
      </c>
      <c r="G23" s="2"/>
      <c r="H23" s="2"/>
      <c r="I23" s="29" t="s">
        <v>1</v>
      </c>
      <c r="J23" s="28" t="s">
        <v>2</v>
      </c>
      <c r="K23" s="28" t="s">
        <v>3</v>
      </c>
    </row>
    <row r="24" spans="1:11" ht="15.75" customHeight="1">
      <c r="A24" s="30" t="s">
        <v>16</v>
      </c>
      <c r="B24" s="31"/>
      <c r="C24" s="39">
        <v>2</v>
      </c>
      <c r="D24" s="44"/>
      <c r="E24" s="38"/>
      <c r="F24" s="35">
        <f t="shared" si="0"/>
        <v>0</v>
      </c>
      <c r="G24" s="2"/>
      <c r="H24" s="30" t="s">
        <v>20</v>
      </c>
      <c r="I24" s="9"/>
      <c r="J24" s="34">
        <v>3</v>
      </c>
      <c r="K24" s="36">
        <v>0</v>
      </c>
    </row>
    <row r="25" spans="1:11" ht="15.75" customHeight="1">
      <c r="A25" s="30" t="s">
        <v>18</v>
      </c>
      <c r="B25" s="31"/>
      <c r="C25" s="39">
        <v>3.5</v>
      </c>
      <c r="D25" s="47"/>
      <c r="E25" s="38"/>
      <c r="F25" s="35">
        <f t="shared" si="0"/>
        <v>0</v>
      </c>
      <c r="G25" s="2"/>
      <c r="H25" s="30" t="s">
        <v>21</v>
      </c>
      <c r="I25" s="9"/>
      <c r="J25" s="34">
        <v>3</v>
      </c>
      <c r="K25" s="36">
        <f>J25*I25</f>
        <v>0</v>
      </c>
    </row>
    <row r="26" spans="1:7" ht="15.75" customHeight="1">
      <c r="A26" s="58" t="s">
        <v>87</v>
      </c>
      <c r="G26" s="2"/>
    </row>
    <row r="27" spans="4:7" ht="15.75" customHeight="1">
      <c r="D27" s="48"/>
      <c r="E27" s="49"/>
      <c r="F27" s="15"/>
      <c r="G27" s="2"/>
    </row>
    <row r="28" spans="2:7" ht="15.75" customHeight="1">
      <c r="B28" s="2"/>
      <c r="C28" s="2"/>
      <c r="E28" s="2"/>
      <c r="F28" s="2"/>
      <c r="G28" s="2"/>
    </row>
    <row r="29" spans="1:7" ht="15.75" customHeight="1">
      <c r="A29" s="2"/>
      <c r="B29" s="2"/>
      <c r="C29" s="2"/>
      <c r="D29" s="2"/>
      <c r="E29" s="2"/>
      <c r="F29" s="2"/>
      <c r="G29" s="2"/>
    </row>
    <row r="30" spans="1:11" ht="15.75" customHeight="1">
      <c r="A30" s="20" t="s">
        <v>85</v>
      </c>
      <c r="B30" s="2"/>
      <c r="C30" s="2"/>
      <c r="D30" s="2"/>
      <c r="E30" s="2"/>
      <c r="F30" s="2"/>
      <c r="G30" s="2"/>
      <c r="H30" s="20" t="s">
        <v>84</v>
      </c>
      <c r="I30" s="50"/>
      <c r="J30" s="2"/>
      <c r="K30" s="2"/>
    </row>
    <row r="31" spans="1:11" ht="15.75" customHeight="1">
      <c r="A31" s="2"/>
      <c r="B31" s="2"/>
      <c r="C31" s="2"/>
      <c r="D31" s="29" t="s">
        <v>1</v>
      </c>
      <c r="E31" s="28" t="s">
        <v>2</v>
      </c>
      <c r="F31" s="28" t="s">
        <v>3</v>
      </c>
      <c r="G31" s="2"/>
      <c r="H31" s="2"/>
      <c r="I31" s="25" t="s">
        <v>1</v>
      </c>
      <c r="J31" s="28" t="s">
        <v>2</v>
      </c>
      <c r="K31" s="28" t="s">
        <v>3</v>
      </c>
    </row>
    <row r="32" spans="1:16" ht="15.75" customHeight="1">
      <c r="A32" s="30" t="s">
        <v>39</v>
      </c>
      <c r="B32" s="51"/>
      <c r="C32" s="52"/>
      <c r="D32" s="31"/>
      <c r="E32" s="34">
        <v>6.5</v>
      </c>
      <c r="F32" s="35">
        <f aca="true" t="shared" si="1" ref="F32:F43">D32*E32</f>
        <v>0</v>
      </c>
      <c r="G32" s="2"/>
      <c r="H32" s="37" t="s">
        <v>71</v>
      </c>
      <c r="I32" s="31"/>
      <c r="J32" s="34">
        <v>0.25</v>
      </c>
      <c r="K32" s="36">
        <f>J32*I32</f>
        <v>0</v>
      </c>
      <c r="M32" s="1"/>
      <c r="N32" s="1"/>
      <c r="O32" s="1"/>
      <c r="P32" s="1"/>
    </row>
    <row r="33" spans="1:16" ht="15.75" customHeight="1">
      <c r="A33" s="64" t="s">
        <v>67</v>
      </c>
      <c r="B33" s="55" t="s">
        <v>27</v>
      </c>
      <c r="C33" s="65"/>
      <c r="D33" s="66"/>
      <c r="E33" s="34">
        <v>30</v>
      </c>
      <c r="F33" s="67">
        <f t="shared" si="1"/>
        <v>0</v>
      </c>
      <c r="G33" s="2"/>
      <c r="H33" s="37" t="s">
        <v>72</v>
      </c>
      <c r="I33" s="31"/>
      <c r="J33" s="34">
        <v>0.25</v>
      </c>
      <c r="K33" s="36">
        <f>J33*I33</f>
        <v>0</v>
      </c>
      <c r="M33" s="1"/>
      <c r="N33" s="1"/>
      <c r="O33" s="1"/>
      <c r="P33" s="1"/>
    </row>
    <row r="34" spans="1:16" ht="15.75" customHeight="1">
      <c r="A34" s="30" t="s">
        <v>22</v>
      </c>
      <c r="B34" s="53"/>
      <c r="C34" s="54"/>
      <c r="D34" s="31"/>
      <c r="E34" s="34">
        <v>2.7</v>
      </c>
      <c r="F34" s="35">
        <f t="shared" si="1"/>
        <v>0</v>
      </c>
      <c r="G34" s="2"/>
      <c r="H34" s="37" t="s">
        <v>73</v>
      </c>
      <c r="I34" s="31"/>
      <c r="J34" s="34">
        <v>0.25</v>
      </c>
      <c r="K34" s="36">
        <f>J34*I34</f>
        <v>0</v>
      </c>
      <c r="M34" s="1"/>
      <c r="N34" s="1"/>
      <c r="O34" s="1"/>
      <c r="P34" s="1"/>
    </row>
    <row r="35" spans="1:16" ht="15.75" customHeight="1">
      <c r="A35" s="30" t="s">
        <v>23</v>
      </c>
      <c r="B35" s="53"/>
      <c r="C35" s="54"/>
      <c r="D35" s="31"/>
      <c r="E35" s="34">
        <v>2.7</v>
      </c>
      <c r="F35" s="35">
        <f t="shared" si="1"/>
        <v>0</v>
      </c>
      <c r="G35" s="2"/>
      <c r="H35" s="37" t="s">
        <v>74</v>
      </c>
      <c r="I35" s="31"/>
      <c r="J35" s="34">
        <v>0.25</v>
      </c>
      <c r="K35" s="36">
        <f>J35*I35</f>
        <v>0</v>
      </c>
      <c r="M35" s="1"/>
      <c r="N35" s="1"/>
      <c r="O35" s="1"/>
      <c r="P35" s="1"/>
    </row>
    <row r="36" spans="1:16" ht="15.75" customHeight="1">
      <c r="A36" s="30" t="s">
        <v>24</v>
      </c>
      <c r="B36" s="53"/>
      <c r="C36" s="54"/>
      <c r="D36" s="31"/>
      <c r="E36" s="34">
        <v>3.1</v>
      </c>
      <c r="F36" s="35">
        <f t="shared" si="1"/>
        <v>0</v>
      </c>
      <c r="G36" s="2"/>
      <c r="H36" s="30" t="s">
        <v>53</v>
      </c>
      <c r="I36" s="31"/>
      <c r="J36" s="34">
        <v>0.25</v>
      </c>
      <c r="K36" s="36">
        <f>J36*I36</f>
        <v>0</v>
      </c>
      <c r="M36" s="1"/>
      <c r="N36" s="1"/>
      <c r="O36" s="1"/>
      <c r="P36" s="1"/>
    </row>
    <row r="37" spans="1:16" ht="15.75" customHeight="1">
      <c r="A37" s="30" t="s">
        <v>37</v>
      </c>
      <c r="B37" s="53"/>
      <c r="C37" s="54"/>
      <c r="D37" s="31"/>
      <c r="E37" s="34">
        <v>3.4</v>
      </c>
      <c r="F37" s="35">
        <f t="shared" si="1"/>
        <v>0</v>
      </c>
      <c r="G37" s="2"/>
      <c r="M37" s="1"/>
      <c r="N37" s="1"/>
      <c r="O37" s="1"/>
      <c r="P37" s="1"/>
    </row>
    <row r="38" spans="1:16" ht="15.75" customHeight="1">
      <c r="A38" s="30" t="s">
        <v>25</v>
      </c>
      <c r="B38" s="53"/>
      <c r="C38" s="54"/>
      <c r="D38" s="31"/>
      <c r="E38" s="34">
        <v>4.1</v>
      </c>
      <c r="F38" s="35">
        <f t="shared" si="1"/>
        <v>0</v>
      </c>
      <c r="G38" s="2"/>
      <c r="M38" s="1"/>
      <c r="N38" s="1"/>
      <c r="O38" s="1"/>
      <c r="P38" s="1"/>
    </row>
    <row r="39" spans="1:7" ht="15.75" customHeight="1">
      <c r="A39" s="30" t="s">
        <v>47</v>
      </c>
      <c r="B39" s="55" t="s">
        <v>68</v>
      </c>
      <c r="C39" s="54" t="s">
        <v>45</v>
      </c>
      <c r="D39" s="31"/>
      <c r="E39" s="34">
        <v>14</v>
      </c>
      <c r="F39" s="35">
        <f t="shared" si="1"/>
        <v>0</v>
      </c>
      <c r="G39" s="2"/>
    </row>
    <row r="40" spans="1:7" ht="15.75" customHeight="1">
      <c r="A40" s="37" t="s">
        <v>70</v>
      </c>
      <c r="B40" s="55" t="s">
        <v>69</v>
      </c>
      <c r="C40" s="54" t="s">
        <v>45</v>
      </c>
      <c r="D40" s="31"/>
      <c r="E40" s="34">
        <v>20</v>
      </c>
      <c r="F40" s="35">
        <f t="shared" si="1"/>
        <v>0</v>
      </c>
      <c r="G40" s="2"/>
    </row>
    <row r="41" spans="1:7" ht="15.75" customHeight="1">
      <c r="A41" s="30" t="s">
        <v>26</v>
      </c>
      <c r="B41" s="53" t="s">
        <v>44</v>
      </c>
      <c r="C41" s="54" t="s">
        <v>45</v>
      </c>
      <c r="D41" s="31"/>
      <c r="E41" s="34">
        <v>15</v>
      </c>
      <c r="F41" s="35">
        <f t="shared" si="1"/>
        <v>0</v>
      </c>
      <c r="G41" s="2"/>
    </row>
    <row r="42" spans="1:7" ht="15.75" customHeight="1">
      <c r="A42" s="30" t="s">
        <v>54</v>
      </c>
      <c r="B42" s="53" t="s">
        <v>55</v>
      </c>
      <c r="C42" s="52"/>
      <c r="D42" s="31"/>
      <c r="E42" s="34">
        <v>1.1</v>
      </c>
      <c r="F42" s="35">
        <f t="shared" si="1"/>
        <v>0</v>
      </c>
      <c r="G42" s="2"/>
    </row>
    <row r="43" spans="1:7" ht="15.75" customHeight="1">
      <c r="A43" s="30" t="s">
        <v>56</v>
      </c>
      <c r="B43" s="56" t="s">
        <v>57</v>
      </c>
      <c r="C43" s="52"/>
      <c r="D43" s="31"/>
      <c r="E43" s="34">
        <v>1.1</v>
      </c>
      <c r="F43" s="35">
        <f t="shared" si="1"/>
        <v>0</v>
      </c>
      <c r="G43" s="2"/>
    </row>
    <row r="44" ht="15.75" customHeight="1">
      <c r="G44" s="2"/>
    </row>
    <row r="45" ht="15.75" customHeight="1">
      <c r="G45" s="2"/>
    </row>
    <row r="46" ht="15.75" customHeight="1">
      <c r="G46" s="2"/>
    </row>
    <row r="47" ht="15.75" customHeight="1">
      <c r="G47" s="2"/>
    </row>
    <row r="48" ht="15.75" customHeight="1">
      <c r="G48" s="2"/>
    </row>
    <row r="49" ht="15.75" customHeight="1">
      <c r="G49" s="2"/>
    </row>
    <row r="50" ht="15.75" customHeight="1">
      <c r="G50" s="2"/>
    </row>
    <row r="51" spans="1:11" ht="20.2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0.25" customHeight="1" thickBot="1">
      <c r="A52" s="2"/>
      <c r="B52" s="2"/>
      <c r="C52" s="2"/>
      <c r="D52" s="2"/>
      <c r="E52" s="76" t="s">
        <v>28</v>
      </c>
      <c r="F52" s="77"/>
      <c r="G52" s="78"/>
      <c r="H52" s="85"/>
      <c r="I52" s="86"/>
      <c r="J52" s="86"/>
      <c r="K52" s="87"/>
    </row>
    <row r="53" spans="1:11" ht="20.25" customHeight="1" thickBot="1">
      <c r="A53" s="3" t="s">
        <v>48</v>
      </c>
      <c r="B53" s="79">
        <f>SUM(F13:F25)</f>
        <v>0</v>
      </c>
      <c r="C53" s="79"/>
      <c r="D53" s="2"/>
      <c r="E53" s="76" t="s">
        <v>29</v>
      </c>
      <c r="F53" s="77"/>
      <c r="G53" s="78"/>
      <c r="H53" s="85"/>
      <c r="I53" s="86"/>
      <c r="J53" s="86"/>
      <c r="K53" s="87"/>
    </row>
    <row r="54" spans="1:11" ht="20.25" customHeight="1" thickBot="1">
      <c r="A54" s="3" t="s">
        <v>32</v>
      </c>
      <c r="B54" s="79">
        <f>SUM(F32:F43)</f>
        <v>0</v>
      </c>
      <c r="C54" s="79"/>
      <c r="D54" s="2"/>
      <c r="E54" s="76" t="s">
        <v>30</v>
      </c>
      <c r="F54" s="77"/>
      <c r="G54" s="78"/>
      <c r="H54" s="85"/>
      <c r="I54" s="86"/>
      <c r="J54" s="86"/>
      <c r="K54" s="87"/>
    </row>
    <row r="55" spans="1:11" ht="21.75" customHeight="1" thickBot="1">
      <c r="A55" s="3" t="s">
        <v>31</v>
      </c>
      <c r="B55" s="79">
        <f>SUM(K13:K17)+SUM(K24:K25)</f>
        <v>0</v>
      </c>
      <c r="C55" s="79"/>
      <c r="D55" s="2"/>
      <c r="E55" s="76" t="s">
        <v>35</v>
      </c>
      <c r="F55" s="77"/>
      <c r="G55" s="78"/>
      <c r="H55" s="81"/>
      <c r="I55" s="82"/>
      <c r="J55" s="82"/>
      <c r="K55" s="83"/>
    </row>
    <row r="56" spans="1:11" ht="21.75" customHeight="1" thickBot="1">
      <c r="A56" s="4" t="s">
        <v>62</v>
      </c>
      <c r="B56" s="88" t="s">
        <v>63</v>
      </c>
      <c r="C56" s="88"/>
      <c r="D56" s="2"/>
      <c r="E56" s="76" t="s">
        <v>59</v>
      </c>
      <c r="F56" s="77"/>
      <c r="G56" s="78"/>
      <c r="H56" s="85"/>
      <c r="I56" s="86"/>
      <c r="J56" s="86"/>
      <c r="K56" s="87"/>
    </row>
    <row r="57" spans="1:11" ht="21.75" customHeight="1" thickBot="1">
      <c r="A57" s="6" t="s">
        <v>64</v>
      </c>
      <c r="B57" s="7"/>
      <c r="C57" s="7">
        <f>SUM(B53:C56)</f>
        <v>0</v>
      </c>
      <c r="D57" s="2"/>
      <c r="E57" s="76" t="s">
        <v>38</v>
      </c>
      <c r="F57" s="77"/>
      <c r="G57" s="78"/>
      <c r="H57" s="84"/>
      <c r="I57" s="82"/>
      <c r="J57" s="82"/>
      <c r="K57" s="83"/>
    </row>
    <row r="58" spans="1:11" ht="20.25" customHeight="1" thickBot="1">
      <c r="A58" s="3" t="s">
        <v>33</v>
      </c>
      <c r="B58" s="79">
        <f>SUM(K32:K36)</f>
        <v>0</v>
      </c>
      <c r="C58" s="79"/>
      <c r="D58" s="2"/>
      <c r="E58" s="76" t="s">
        <v>38</v>
      </c>
      <c r="F58" s="77"/>
      <c r="G58" s="78"/>
      <c r="H58" s="84"/>
      <c r="I58" s="82"/>
      <c r="J58" s="82"/>
      <c r="K58" s="83"/>
    </row>
    <row r="59" spans="1:11" ht="20.25" customHeight="1" thickBot="1">
      <c r="A59" s="57"/>
      <c r="B59" s="2"/>
      <c r="C59" s="2"/>
      <c r="D59" s="2"/>
      <c r="E59" s="76" t="s">
        <v>58</v>
      </c>
      <c r="F59" s="77"/>
      <c r="G59" s="78"/>
      <c r="H59" s="84"/>
      <c r="I59" s="82"/>
      <c r="J59" s="82"/>
      <c r="K59" s="83"/>
    </row>
    <row r="60" spans="1:11" ht="20.25">
      <c r="A60" s="46"/>
      <c r="B60" s="2"/>
      <c r="C60" s="2"/>
      <c r="D60" s="58"/>
      <c r="E60" s="2"/>
      <c r="F60" s="2"/>
      <c r="G60" s="5" t="s">
        <v>65</v>
      </c>
      <c r="H60" s="10">
        <f>C57+B58</f>
        <v>0</v>
      </c>
      <c r="I60" s="12"/>
      <c r="J60" s="12"/>
      <c r="K60" s="12"/>
    </row>
    <row r="61" spans="1:11" ht="15">
      <c r="A61" s="59"/>
      <c r="B61" s="60"/>
      <c r="C61" s="2"/>
      <c r="D61" s="2"/>
      <c r="E61" s="2"/>
      <c r="F61" s="2"/>
      <c r="G61" s="2"/>
      <c r="H61" s="8" t="s">
        <v>34</v>
      </c>
      <c r="I61" s="13"/>
      <c r="J61" s="13"/>
      <c r="K61" s="13"/>
    </row>
    <row r="62" spans="1:11" ht="15">
      <c r="A62" s="59"/>
      <c r="B62" s="60"/>
      <c r="C62" s="2"/>
      <c r="D62" s="2"/>
      <c r="E62" s="2"/>
      <c r="F62" s="2"/>
      <c r="G62" s="2"/>
      <c r="H62" s="8"/>
      <c r="I62" s="13"/>
      <c r="J62" s="13"/>
      <c r="K62" s="13"/>
    </row>
    <row r="63" spans="1:11" ht="15">
      <c r="A63" s="59"/>
      <c r="B63" s="60"/>
      <c r="C63" s="2"/>
      <c r="D63" s="2"/>
      <c r="E63" s="2"/>
      <c r="F63" s="2"/>
      <c r="G63" s="2"/>
      <c r="H63" s="8"/>
      <c r="I63" s="13"/>
      <c r="J63" s="13"/>
      <c r="K63" s="13"/>
    </row>
    <row r="64" spans="1:11" ht="15">
      <c r="A64" s="59"/>
      <c r="B64" s="60"/>
      <c r="C64" s="2"/>
      <c r="D64" s="2"/>
      <c r="E64" s="2"/>
      <c r="F64" s="2"/>
      <c r="G64" s="2"/>
      <c r="H64" s="8"/>
      <c r="I64" s="13"/>
      <c r="J64" s="13"/>
      <c r="K64" s="13"/>
    </row>
    <row r="65" spans="1:11" ht="15">
      <c r="A65" s="59"/>
      <c r="B65" s="60"/>
      <c r="C65" s="2"/>
      <c r="D65" s="2"/>
      <c r="E65" s="2"/>
      <c r="F65" s="2"/>
      <c r="G65" s="2"/>
      <c r="H65" s="8"/>
      <c r="I65" s="13"/>
      <c r="J65" s="13"/>
      <c r="K65" s="13"/>
    </row>
    <row r="66" spans="1:11" ht="15">
      <c r="A66" s="59"/>
      <c r="B66" s="60"/>
      <c r="C66" s="2"/>
      <c r="D66" s="2"/>
      <c r="E66" s="2"/>
      <c r="F66" s="2"/>
      <c r="G66" s="2"/>
      <c r="H66" s="8"/>
      <c r="I66" s="13"/>
      <c r="J66" s="13"/>
      <c r="K66" s="13"/>
    </row>
    <row r="67" spans="1:11" ht="15">
      <c r="A67" s="59"/>
      <c r="B67" s="60"/>
      <c r="C67" s="2"/>
      <c r="D67" s="2"/>
      <c r="E67" s="2"/>
      <c r="F67" s="2"/>
      <c r="G67" s="2"/>
      <c r="H67" s="8"/>
      <c r="I67" s="13"/>
      <c r="J67" s="13"/>
      <c r="K67" s="13"/>
    </row>
    <row r="68" spans="1:11" ht="15">
      <c r="A68" s="61" t="s">
        <v>77</v>
      </c>
      <c r="B68" s="60"/>
      <c r="C68" s="2"/>
      <c r="D68" s="2"/>
      <c r="E68" s="2"/>
      <c r="F68" s="2"/>
      <c r="G68" s="2"/>
      <c r="H68" s="8"/>
      <c r="I68" s="13"/>
      <c r="J68" s="13"/>
      <c r="K68" s="13"/>
    </row>
    <row r="69" spans="1:11" ht="15">
      <c r="A69" s="62" t="s">
        <v>76</v>
      </c>
      <c r="B69" s="2"/>
      <c r="C69" s="2"/>
      <c r="D69" s="2"/>
      <c r="E69" s="2"/>
      <c r="F69" s="2"/>
      <c r="G69" s="2"/>
      <c r="H69" s="2"/>
      <c r="I69" s="14"/>
      <c r="J69" s="14"/>
      <c r="K69" s="14"/>
    </row>
    <row r="70" spans="1:11" ht="15">
      <c r="A70" s="62" t="s">
        <v>61</v>
      </c>
      <c r="B70" s="2"/>
      <c r="C70" s="2"/>
      <c r="D70" s="2"/>
      <c r="E70" s="2"/>
      <c r="F70" s="2"/>
      <c r="G70" s="2"/>
      <c r="H70" s="13"/>
      <c r="I70" s="15"/>
      <c r="J70" s="15"/>
      <c r="K70" s="15"/>
    </row>
    <row r="72" spans="1:11" ht="12.75">
      <c r="A72" s="80" t="s">
        <v>66</v>
      </c>
      <c r="B72" s="80"/>
      <c r="C72" s="80"/>
      <c r="D72" s="80"/>
      <c r="E72" s="75" t="s">
        <v>88</v>
      </c>
      <c r="F72" s="74"/>
      <c r="G72" s="74"/>
      <c r="H72" s="58"/>
      <c r="I72" s="63"/>
      <c r="J72" s="63"/>
      <c r="K72" s="63"/>
    </row>
    <row r="73" spans="1:11" ht="12.75">
      <c r="A73" s="46"/>
      <c r="B73" s="2"/>
      <c r="C73" s="2"/>
      <c r="D73" s="2"/>
      <c r="E73" s="2"/>
      <c r="F73" s="2"/>
      <c r="G73" s="2"/>
      <c r="H73" s="2"/>
      <c r="I73" s="8"/>
      <c r="J73" s="8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2.75">
      <c r="A76" s="46" t="s">
        <v>81</v>
      </c>
    </row>
  </sheetData>
  <sheetProtection password="98E5" sheet="1" selectLockedCells="1"/>
  <mergeCells count="26">
    <mergeCell ref="E1:I1"/>
    <mergeCell ref="B55:C55"/>
    <mergeCell ref="B54:C54"/>
    <mergeCell ref="C8:F8"/>
    <mergeCell ref="E2:I2"/>
    <mergeCell ref="H58:K58"/>
    <mergeCell ref="E54:G54"/>
    <mergeCell ref="E55:G55"/>
    <mergeCell ref="E56:G56"/>
    <mergeCell ref="C6:F6"/>
    <mergeCell ref="B53:C53"/>
    <mergeCell ref="B56:C56"/>
    <mergeCell ref="H53:K53"/>
    <mergeCell ref="H52:K52"/>
    <mergeCell ref="E52:G52"/>
    <mergeCell ref="E53:G53"/>
    <mergeCell ref="H54:K54"/>
    <mergeCell ref="E57:G57"/>
    <mergeCell ref="E58:G58"/>
    <mergeCell ref="B58:C58"/>
    <mergeCell ref="A72:D72"/>
    <mergeCell ref="H55:K55"/>
    <mergeCell ref="H59:K59"/>
    <mergeCell ref="H57:K57"/>
    <mergeCell ref="H56:K56"/>
    <mergeCell ref="E59:G59"/>
  </mergeCells>
  <dataValidations count="4">
    <dataValidation type="list" allowBlank="1" showInputMessage="1" showErrorMessage="1" sqref="H55">
      <formula1>$P$6:$P$11</formula1>
    </dataValidation>
    <dataValidation type="whole" allowBlank="1" showInputMessage="1" showErrorMessage="1" errorTitle="Nombre minimum de commande" error="Vous devez sélectionner un nombre minimum de 5 pièces pour cette commande." sqref="I24:I25">
      <formula1>5</formula1>
      <formula2>100</formula2>
    </dataValidation>
    <dataValidation type="custom" showErrorMessage="1" promptTitle="Date à compléter" prompt="Merci de compléter la date en haut du document." errorTitle="Date à compléter" error="Merci de compléter la date en haut du document." sqref="H52:K52">
      <formula1>H6&lt;&gt;""</formula1>
    </dataValidation>
    <dataValidation type="custom" showErrorMessage="1" promptTitle="Date à compléter" prompt="Merci de compléter la date en haut du document." errorTitle="Date à compléter" error="Merci de compléter la date n haut du document." sqref="H53:K53">
      <formula1>H6&lt;&gt;""</formula1>
    </dataValidation>
  </dataValidations>
  <hyperlinks>
    <hyperlink ref="E72" r:id="rId1" display="https://www.confiserieboillat.ch/conditions-generales/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3"/>
  <headerFooter alignWithMargins="0">
    <oddFooter>&amp;C&amp;D &amp;T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Boillat</dc:creator>
  <cp:keywords/>
  <dc:description/>
  <cp:lastModifiedBy>Jenny Wuthrich</cp:lastModifiedBy>
  <cp:lastPrinted>2024-01-04T09:52:58Z</cp:lastPrinted>
  <dcterms:created xsi:type="dcterms:W3CDTF">2010-09-09T06:11:42Z</dcterms:created>
  <dcterms:modified xsi:type="dcterms:W3CDTF">2024-01-05T09:10:23Z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