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fiserieboillat.sharepoint.com/sites/Common/Documents partages/Data/11 - LAETITIA/Fiches de commandes 2026/"/>
    </mc:Choice>
  </mc:AlternateContent>
  <xr:revisionPtr revIDLastSave="0" documentId="8_{79F9E965-9DDE-400A-AB27-AE13F2E470E3}" xr6:coauthVersionLast="47" xr6:coauthVersionMax="47" xr10:uidLastSave="{00000000-0000-0000-0000-000000000000}"/>
  <workbookProtection workbookPassword="98E5" lockStructure="1"/>
  <bookViews>
    <workbookView xWindow="-120" yWindow="-120" windowWidth="38640" windowHeight="21120" xr2:uid="{2777CA56-4328-40E2-89CA-6FB0D50AEE3A}"/>
  </bookViews>
  <sheets>
    <sheet name="Commande" sheetId="1" r:id="rId1"/>
  </sheets>
  <definedNames>
    <definedName name="_xlnm.Print_Area" localSheetId="0">Commande!$A$1:$K$75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F22" i="1"/>
  <c r="K22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34" i="1"/>
  <c r="F35" i="1"/>
  <c r="F36" i="1"/>
  <c r="F37" i="1"/>
  <c r="F38" i="1"/>
  <c r="F39" i="1"/>
  <c r="F40" i="1"/>
  <c r="F41" i="1"/>
  <c r="F42" i="1"/>
  <c r="F43" i="1"/>
  <c r="F44" i="1"/>
  <c r="K34" i="1"/>
  <c r="K35" i="1"/>
  <c r="K36" i="1"/>
  <c r="K37" i="1"/>
  <c r="F33" i="1"/>
  <c r="K13" i="1"/>
  <c r="K14" i="1"/>
  <c r="K15" i="1"/>
  <c r="K16" i="1"/>
  <c r="K17" i="1"/>
  <c r="K23" i="1"/>
  <c r="K33" i="1"/>
  <c r="B54" i="1"/>
  <c r="C57" i="1"/>
  <c r="H60" i="1"/>
  <c r="B58" i="1"/>
  <c r="B55" i="1"/>
</calcChain>
</file>

<file path=xl/sharedStrings.xml><?xml version="1.0" encoding="utf-8"?>
<sst xmlns="http://schemas.openxmlformats.org/spreadsheetml/2006/main" count="108" uniqueCount="91">
  <si>
    <t>Normaux</t>
  </si>
  <si>
    <t>Quantité</t>
  </si>
  <si>
    <t>Prix</t>
  </si>
  <si>
    <t>TOTAL</t>
  </si>
  <si>
    <t>Brioche</t>
  </si>
  <si>
    <t>Croissant au beurre</t>
  </si>
  <si>
    <t>Croissant au chocolat</t>
  </si>
  <si>
    <t>Croissant aux amandes</t>
  </si>
  <si>
    <t>Escargot</t>
  </si>
  <si>
    <t>Nid d'abeille</t>
  </si>
  <si>
    <t>Pain au chocolat</t>
  </si>
  <si>
    <t>Pain au sucre</t>
  </si>
  <si>
    <t>Pain aux raisins</t>
  </si>
  <si>
    <t>Petit pain au lait</t>
  </si>
  <si>
    <t>Jus d'orange 3,3 dl</t>
  </si>
  <si>
    <t>Petit pain bernois</t>
  </si>
  <si>
    <t>Multi fruit 3,3 dl</t>
  </si>
  <si>
    <t>Salée à la crème (ronde)</t>
  </si>
  <si>
    <t>Jus d'orange frais 2 dl</t>
  </si>
  <si>
    <t>Thermos café /pers</t>
  </si>
  <si>
    <t>Thermos thé /pers</t>
  </si>
  <si>
    <t>Sablé nature</t>
  </si>
  <si>
    <t>Sablé chocolat</t>
  </si>
  <si>
    <t>Sablé amandes</t>
  </si>
  <si>
    <t>Brownies</t>
  </si>
  <si>
    <t>250 gr/p</t>
  </si>
  <si>
    <t>TOTAL boissons</t>
  </si>
  <si>
    <t>TOTAL divers</t>
  </si>
  <si>
    <t>TOTAL matériel</t>
  </si>
  <si>
    <t>CHF, TVA incluse</t>
  </si>
  <si>
    <t>Mini</t>
  </si>
  <si>
    <t>Miroir confiture framboise</t>
  </si>
  <si>
    <t>Bircher</t>
  </si>
  <si>
    <t>info@confiserieboillat.ch</t>
  </si>
  <si>
    <t>www.confiserieboillat.ch</t>
  </si>
  <si>
    <t>Eau plate 5 dl</t>
  </si>
  <si>
    <t>Eau gazeuse 5 dl</t>
  </si>
  <si>
    <t>5 pers.</t>
  </si>
  <si>
    <t>Minimum 5 personnes</t>
  </si>
  <si>
    <t>TOTAL viennoiseries</t>
  </si>
  <si>
    <t>Entre 07h00 et 08h00</t>
  </si>
  <si>
    <t>Entre 08h00 et 09h00</t>
  </si>
  <si>
    <t>Entre 09h00 et 10h00</t>
  </si>
  <si>
    <t>Entre 10h00 et 11h30</t>
  </si>
  <si>
    <t>Couteau</t>
  </si>
  <si>
    <t>Portion confiture</t>
  </si>
  <si>
    <t>30 gr</t>
  </si>
  <si>
    <t>Portion de beurre</t>
  </si>
  <si>
    <t>10 gr</t>
  </si>
  <si>
    <t>Service Commandes / Service Traiteur</t>
  </si>
  <si>
    <t xml:space="preserve">Le fait de passer commande auprès de la Confiserie Boillat Sàrl, implique l'acceptation de nos conditions générales de vente. </t>
  </si>
  <si>
    <t>En sus</t>
  </si>
  <si>
    <r>
      <t xml:space="preserve">SOUS-TOTAL Food </t>
    </r>
    <r>
      <rPr>
        <b/>
        <u/>
        <sz val="8"/>
        <rFont val="Arial"/>
        <family val="2"/>
      </rPr>
      <t>(hors frais de livraison)</t>
    </r>
    <r>
      <rPr>
        <b/>
        <sz val="12"/>
        <rFont val="Arial"/>
        <family val="2"/>
      </rPr>
      <t xml:space="preserve">: </t>
    </r>
  </si>
  <si>
    <t>230 gr</t>
  </si>
  <si>
    <t>360 gr</t>
  </si>
  <si>
    <t>Assiette</t>
  </si>
  <si>
    <t>Tasse</t>
  </si>
  <si>
    <t>Cuillière café</t>
  </si>
  <si>
    <t>Serviette papier</t>
  </si>
  <si>
    <t>Tout changement de commande est accepté jusqu’à 12h00 au plus tard, la veille de la date de livraison demandé.</t>
  </si>
  <si>
    <t>Toute commande est acceptée jusqu’à 12h00 la veille de la date de livraison souhaitée. Au-delà de 12h00, votre commande sera refusée.</t>
  </si>
  <si>
    <t>DATE ET JOUR DE LIVRAISON :</t>
  </si>
  <si>
    <t>NOMBRE DE PERSONNES :</t>
  </si>
  <si>
    <t>Boissons froides :</t>
  </si>
  <si>
    <t>Matériel plastique :</t>
  </si>
  <si>
    <t>Divers :</t>
  </si>
  <si>
    <r>
      <t xml:space="preserve">Viennoiseries : </t>
    </r>
    <r>
      <rPr>
        <b/>
        <sz val="14"/>
        <rFont val="Arial"/>
        <family val="2"/>
      </rPr>
      <t>*</t>
    </r>
  </si>
  <si>
    <r>
      <rPr>
        <sz val="14"/>
        <rFont val="Arial"/>
        <family val="2"/>
      </rPr>
      <t>*</t>
    </r>
    <r>
      <rPr>
        <sz val="10"/>
        <rFont val="Arial"/>
        <family val="2"/>
      </rPr>
      <t xml:space="preserve"> Les viennoiseries sont livrées sur assiettes carton</t>
    </r>
  </si>
  <si>
    <t>Cake citron (petit)</t>
  </si>
  <si>
    <t>Cake tyrolien (petit)</t>
  </si>
  <si>
    <t>Cake financier (petit)</t>
  </si>
  <si>
    <t>260 gr</t>
  </si>
  <si>
    <t>Boissons chaudes : *</t>
  </si>
  <si>
    <t>Société :</t>
  </si>
  <si>
    <t>Nom :</t>
  </si>
  <si>
    <t>Tél :</t>
  </si>
  <si>
    <t>Heure de livraison :</t>
  </si>
  <si>
    <t>Adresse livraison :</t>
  </si>
  <si>
    <t xml:space="preserve">Commentaires : </t>
  </si>
  <si>
    <t>Numéro de PO :</t>
  </si>
  <si>
    <t>Frais de livraison/retour mat.</t>
  </si>
  <si>
    <r>
      <t xml:space="preserve">TOTAL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hors frais de livraison</t>
    </r>
    <r>
      <rPr>
        <b/>
        <sz val="10"/>
        <rFont val="Arial"/>
        <family val="2"/>
      </rPr>
      <t xml:space="preserve">) </t>
    </r>
    <r>
      <rPr>
        <b/>
        <sz val="12"/>
        <rFont val="Arial"/>
        <family val="2"/>
      </rPr>
      <t>:</t>
    </r>
  </si>
  <si>
    <t>Tél: 021 823 00 25/36</t>
  </si>
  <si>
    <t>TU (6 pers.)</t>
  </si>
  <si>
    <t>Panier de fruit frais</t>
  </si>
  <si>
    <t>Merci d'indiquer si vous préférez
(  ) retourner le thermos dans un  magasin sans frais ou alors
(   ) un retour matériel dès le lendemain avec frais de reprise en sus
(tarif idem livraison)</t>
  </si>
  <si>
    <t>CGV : confiserieboillat.ch/conditions-generales</t>
  </si>
  <si>
    <t>Toute annulation de commande est acceptée jusqu'à 10h00 au plus tard, la veille du jour de livraison demandé.</t>
  </si>
  <si>
    <t>Croissant rustique</t>
  </si>
  <si>
    <t>Cinnamon Roll</t>
  </si>
  <si>
    <r>
      <rPr>
        <b/>
        <sz val="16"/>
        <rFont val="Arial"/>
        <family val="2"/>
      </rPr>
      <t>Fiche de commande</t>
    </r>
    <r>
      <rPr>
        <b/>
        <sz val="14"/>
        <rFont val="Arial"/>
        <family val="2"/>
      </rPr>
      <t xml:space="preserve">  </t>
    </r>
    <r>
      <rPr>
        <b/>
        <sz val="20"/>
        <rFont val="Arial"/>
        <family val="2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</si>
</sst>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 * #,##0.00_ ;_ * \-#,##0.00_ ;_ * &quot;-&quot;??_ ;_ @_ "/>
    <numFmt numFmtId="184" formatCode="#,##0.00_ ;\-#,##0.00\ "/>
    <numFmt numFmtId="186" formatCode="[$-F800]dddd\,\ mmmm\ dd\,\ yyyy"/>
    <numFmt numFmtId="197" formatCode="#,##0_ ;\-#,##0\ 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 val="singleAccounting"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1" fontId="12" fillId="0" borderId="1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84" fontId="6" fillId="0" borderId="0" xfId="2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186" fontId="0" fillId="0" borderId="0" xfId="0" applyNumberFormat="1" applyAlignment="1" applyProtection="1">
      <alignment vertical="center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1" fontId="0" fillId="0" borderId="2" xfId="0" applyNumberFormat="1" applyBorder="1" applyAlignment="1" applyProtection="1">
      <alignment horizontal="center" vertical="center"/>
      <protection locked="0"/>
    </xf>
    <xf numFmtId="171" fontId="1" fillId="0" borderId="5" xfId="2" applyFont="1" applyFill="1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 vertical="center"/>
      <protection locked="0"/>
    </xf>
    <xf numFmtId="171" fontId="1" fillId="0" borderId="2" xfId="2" applyFont="1" applyFill="1" applyBorder="1" applyAlignment="1" applyProtection="1">
      <alignment vertical="center"/>
    </xf>
    <xf numFmtId="184" fontId="0" fillId="0" borderId="2" xfId="2" applyNumberFormat="1" applyFont="1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171" fontId="0" fillId="2" borderId="2" xfId="2" applyFont="1" applyFill="1" applyBorder="1" applyAlignment="1" applyProtection="1">
      <alignment vertical="center"/>
    </xf>
    <xf numFmtId="171" fontId="15" fillId="0" borderId="5" xfId="2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Border="1" applyAlignment="1" applyProtection="1">
      <alignment horizontal="center" vertical="center"/>
    </xf>
    <xf numFmtId="171" fontId="0" fillId="0" borderId="0" xfId="2" applyFont="1" applyBorder="1" applyAlignment="1" applyProtection="1">
      <alignment vertical="center"/>
    </xf>
    <xf numFmtId="2" fontId="0" fillId="0" borderId="0" xfId="0" applyNumberFormat="1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171" fontId="0" fillId="0" borderId="0" xfId="2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171" fontId="0" fillId="0" borderId="6" xfId="2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11" fontId="1" fillId="0" borderId="0" xfId="0" applyNumberFormat="1" applyFont="1" applyAlignment="1" applyProtection="1">
      <alignment vertical="center"/>
    </xf>
    <xf numFmtId="11" fontId="0" fillId="0" borderId="0" xfId="0" applyNumberFormat="1" applyAlignment="1" applyProtection="1">
      <alignment vertical="center"/>
    </xf>
    <xf numFmtId="11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7" fillId="0" borderId="2" xfId="0" applyFont="1" applyBorder="1" applyAlignment="1" applyProtection="1">
      <alignment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84" fontId="1" fillId="0" borderId="2" xfId="2" applyNumberFormat="1" applyFont="1" applyBorder="1" applyAlignment="1" applyProtection="1">
      <alignment vertical="center"/>
    </xf>
    <xf numFmtId="0" fontId="0" fillId="0" borderId="0" xfId="0" applyFill="1" applyAlignment="1"/>
    <xf numFmtId="0" fontId="0" fillId="0" borderId="0" xfId="0" applyAlignment="1" applyProtection="1"/>
    <xf numFmtId="0" fontId="4" fillId="0" borderId="0" xfId="0" applyFont="1" applyBorder="1" applyAlignment="1" applyProtection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1" applyAlignment="1" applyProtection="1">
      <alignment vertical="center"/>
    </xf>
    <xf numFmtId="0" fontId="7" fillId="0" borderId="0" xfId="1" applyAlignment="1" applyProtection="1"/>
    <xf numFmtId="0" fontId="3" fillId="3" borderId="2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top" wrapText="1"/>
      <protection locked="0"/>
    </xf>
    <xf numFmtId="0" fontId="20" fillId="0" borderId="0" xfId="1" applyFont="1" applyAlignment="1" applyProtection="1">
      <alignment horizontal="center" vertical="center"/>
    </xf>
    <xf numFmtId="171" fontId="2" fillId="0" borderId="6" xfId="2" applyFont="1" applyBorder="1" applyAlignment="1" applyProtection="1">
      <alignment vertical="center"/>
    </xf>
    <xf numFmtId="0" fontId="22" fillId="0" borderId="1" xfId="0" applyFont="1" applyBorder="1" applyAlignment="1" applyProtection="1">
      <alignment horizontal="right" vertical="center" wrapText="1"/>
      <protection locked="0"/>
    </xf>
    <xf numFmtId="0" fontId="22" fillId="0" borderId="0" xfId="0" applyFont="1" applyBorder="1" applyAlignment="1" applyProtection="1">
      <alignment horizontal="right" vertical="center" wrapText="1"/>
      <protection locked="0"/>
    </xf>
    <xf numFmtId="186" fontId="16" fillId="4" borderId="11" xfId="0" applyNumberFormat="1" applyFont="1" applyFill="1" applyBorder="1" applyAlignment="1" applyProtection="1">
      <alignment horizontal="center" vertical="center"/>
      <protection locked="0"/>
    </xf>
    <xf numFmtId="186" fontId="16" fillId="4" borderId="13" xfId="0" applyNumberFormat="1" applyFont="1" applyFill="1" applyBorder="1" applyAlignment="1" applyProtection="1">
      <alignment horizontal="center" vertical="center"/>
      <protection locked="0"/>
    </xf>
    <xf numFmtId="197" fontId="16" fillId="4" borderId="11" xfId="0" applyNumberFormat="1" applyFont="1" applyFill="1" applyBorder="1" applyAlignment="1" applyProtection="1">
      <alignment horizontal="center" vertical="center"/>
      <protection locked="0"/>
    </xf>
    <xf numFmtId="197" fontId="16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171" fontId="12" fillId="0" borderId="0" xfId="0" applyNumberFormat="1" applyFont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vertical="center"/>
      <protection locked="0"/>
    </xf>
    <xf numFmtId="0" fontId="10" fillId="4" borderId="12" xfId="0" applyFont="1" applyFill="1" applyBorder="1" applyAlignment="1" applyProtection="1">
      <alignment vertical="center"/>
      <protection locked="0"/>
    </xf>
    <xf numFmtId="0" fontId="10" fillId="4" borderId="13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 applyProtection="1">
      <alignment vertical="center"/>
      <protection locked="0"/>
    </xf>
    <xf numFmtId="0" fontId="4" fillId="4" borderId="12" xfId="0" applyFont="1" applyFill="1" applyBorder="1" applyAlignment="1" applyProtection="1">
      <alignment vertical="center"/>
      <protection locked="0"/>
    </xf>
    <xf numFmtId="0" fontId="4" fillId="4" borderId="13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171" fontId="12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4" fillId="0" borderId="11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1600200</xdr:colOff>
      <xdr:row>4</xdr:row>
      <xdr:rowOff>57150</xdr:rowOff>
    </xdr:to>
    <xdr:pic>
      <xdr:nvPicPr>
        <xdr:cNvPr id="1343" name="Image 2">
          <a:extLst>
            <a:ext uri="{FF2B5EF4-FFF2-40B4-BE49-F238E27FC236}">
              <a16:creationId xmlns:a16="http://schemas.microsoft.com/office/drawing/2014/main" id="{053D241C-7F88-0BB6-070D-F7360454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92B2-2234-4791-B20B-3F751999C8E8}">
  <dimension ref="A1:BM78"/>
  <sheetViews>
    <sheetView tabSelected="1" view="pageBreakPreview" zoomScaleNormal="90" zoomScaleSheetLayoutView="100" workbookViewId="0">
      <selection activeCell="I16" sqref="I16"/>
    </sheetView>
  </sheetViews>
  <sheetFormatPr baseColWidth="10" defaultRowHeight="12.75" x14ac:dyDescent="0.2"/>
  <cols>
    <col min="1" max="1" width="31.7109375" style="1" customWidth="1"/>
    <col min="2" max="2" width="9.7109375" style="1" customWidth="1"/>
    <col min="3" max="3" width="10.28515625" style="1" customWidth="1"/>
    <col min="4" max="4" width="9.7109375" style="1" customWidth="1"/>
    <col min="5" max="5" width="9.28515625" style="1" customWidth="1"/>
    <col min="6" max="6" width="8.85546875" style="1" customWidth="1"/>
    <col min="7" max="7" width="8.28515625" style="1" customWidth="1"/>
    <col min="8" max="8" width="31.7109375" style="1" customWidth="1"/>
    <col min="9" max="9" width="9.7109375" style="1" customWidth="1"/>
    <col min="10" max="10" width="10.28515625" style="1" customWidth="1"/>
    <col min="11" max="11" width="8.85546875" style="1" customWidth="1"/>
    <col min="12" max="12" width="17.28515625" style="11" customWidth="1"/>
    <col min="13" max="14" width="11.42578125" style="11"/>
    <col min="15" max="15" width="12" style="11" customWidth="1"/>
    <col min="16" max="16" width="18.85546875" style="11" hidden="1" customWidth="1"/>
    <col min="17" max="65" width="11.42578125" style="11"/>
    <col min="66" max="16384" width="11.42578125" style="1"/>
  </cols>
  <sheetData>
    <row r="1" spans="1:16" ht="16.5" customHeight="1" x14ac:dyDescent="0.2">
      <c r="A1" s="2"/>
      <c r="B1" s="2"/>
      <c r="C1" s="2"/>
      <c r="D1" s="2"/>
      <c r="E1" s="96" t="s">
        <v>49</v>
      </c>
      <c r="F1" s="97"/>
      <c r="G1" s="97"/>
      <c r="H1" s="97"/>
      <c r="I1" s="97"/>
      <c r="J1" s="2"/>
      <c r="K1" s="2"/>
    </row>
    <row r="2" spans="1:16" ht="16.5" customHeight="1" x14ac:dyDescent="0.2">
      <c r="A2" s="2"/>
      <c r="B2" s="2"/>
      <c r="C2" s="2"/>
      <c r="D2" s="2"/>
      <c r="E2" s="101" t="s">
        <v>82</v>
      </c>
      <c r="F2" s="102"/>
      <c r="G2" s="102"/>
      <c r="H2" s="102"/>
      <c r="I2" s="102"/>
      <c r="J2" s="2"/>
      <c r="K2" s="2"/>
    </row>
    <row r="3" spans="1:16" ht="16.5" customHeight="1" x14ac:dyDescent="0.2">
      <c r="A3" s="2"/>
      <c r="B3" s="2"/>
      <c r="C3" s="2"/>
      <c r="D3" s="2"/>
      <c r="E3" s="65" t="s">
        <v>33</v>
      </c>
      <c r="F3" s="66"/>
      <c r="G3" s="66"/>
      <c r="H3" s="65" t="s">
        <v>34</v>
      </c>
      <c r="I3" s="66"/>
      <c r="J3" s="2"/>
      <c r="K3" s="2"/>
    </row>
    <row r="4" spans="1:16" ht="16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6.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6" ht="24" customHeight="1" thickBot="1" x14ac:dyDescent="0.25">
      <c r="A6" s="16" t="s">
        <v>90</v>
      </c>
      <c r="B6" s="2"/>
      <c r="C6" s="98" t="s">
        <v>61</v>
      </c>
      <c r="D6" s="99"/>
      <c r="E6" s="99"/>
      <c r="F6" s="100"/>
      <c r="G6" s="17"/>
      <c r="H6" s="78"/>
      <c r="I6" s="79"/>
      <c r="J6" s="2"/>
      <c r="K6" s="2"/>
      <c r="P6" s="18" t="s">
        <v>40</v>
      </c>
    </row>
    <row r="7" spans="1:16" ht="16.5" customHeight="1" thickBot="1" x14ac:dyDescent="0.25">
      <c r="A7" s="19"/>
      <c r="B7" s="2"/>
      <c r="C7" s="2"/>
      <c r="D7" s="2"/>
      <c r="E7" s="20"/>
      <c r="F7" s="2"/>
      <c r="G7" s="2"/>
      <c r="H7" s="21"/>
      <c r="I7" s="2"/>
      <c r="J7" s="2"/>
      <c r="K7" s="2"/>
      <c r="P7" s="18" t="s">
        <v>41</v>
      </c>
    </row>
    <row r="8" spans="1:16" ht="24" customHeight="1" thickBot="1" x14ac:dyDescent="0.25">
      <c r="A8" s="19"/>
      <c r="B8" s="2"/>
      <c r="C8" s="98" t="s">
        <v>62</v>
      </c>
      <c r="D8" s="99"/>
      <c r="E8" s="99"/>
      <c r="F8" s="100"/>
      <c r="G8" s="22"/>
      <c r="H8" s="80"/>
      <c r="I8" s="81"/>
      <c r="J8" s="2"/>
      <c r="K8" s="2"/>
      <c r="P8" s="18" t="s">
        <v>42</v>
      </c>
    </row>
    <row r="9" spans="1:16" ht="18" x14ac:dyDescent="0.2">
      <c r="A9" s="19"/>
      <c r="B9" s="2"/>
      <c r="C9" s="67"/>
      <c r="D9" s="67"/>
      <c r="E9" s="67"/>
      <c r="F9" s="67"/>
      <c r="G9" s="38"/>
      <c r="H9" s="68"/>
      <c r="I9" s="2"/>
      <c r="J9" s="2"/>
      <c r="K9" s="2"/>
      <c r="P9" s="18"/>
    </row>
    <row r="10" spans="1:16" ht="17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P10" s="18" t="s">
        <v>43</v>
      </c>
    </row>
    <row r="11" spans="1:16" ht="18" x14ac:dyDescent="0.2">
      <c r="A11" s="20" t="s">
        <v>66</v>
      </c>
      <c r="B11" s="71" t="s">
        <v>0</v>
      </c>
      <c r="C11" s="2"/>
      <c r="D11" s="72" t="s">
        <v>30</v>
      </c>
      <c r="E11" s="2"/>
      <c r="F11" s="2"/>
      <c r="G11" s="2"/>
      <c r="H11" s="20" t="s">
        <v>63</v>
      </c>
      <c r="I11" s="21"/>
      <c r="J11" s="2"/>
      <c r="K11" s="2"/>
      <c r="P11" s="18"/>
    </row>
    <row r="12" spans="1:16" x14ac:dyDescent="0.2">
      <c r="A12" s="2"/>
      <c r="B12" s="23" t="s">
        <v>1</v>
      </c>
      <c r="C12" s="24" t="s">
        <v>2</v>
      </c>
      <c r="D12" s="25" t="s">
        <v>1</v>
      </c>
      <c r="E12" s="26" t="s">
        <v>2</v>
      </c>
      <c r="F12" s="26" t="s">
        <v>3</v>
      </c>
      <c r="G12" s="2"/>
      <c r="H12" s="2"/>
      <c r="I12" s="27" t="s">
        <v>1</v>
      </c>
      <c r="J12" s="26" t="s">
        <v>2</v>
      </c>
      <c r="K12" s="26" t="s">
        <v>3</v>
      </c>
    </row>
    <row r="13" spans="1:16" ht="15.75" customHeight="1" x14ac:dyDescent="0.2">
      <c r="A13" s="28" t="s">
        <v>4</v>
      </c>
      <c r="B13" s="29"/>
      <c r="C13" s="30">
        <v>2.4</v>
      </c>
      <c r="D13" s="31"/>
      <c r="E13" s="32">
        <v>2</v>
      </c>
      <c r="F13" s="33">
        <f t="shared" ref="F13:F26" si="0">(B13*C13)+(D13*E13)</f>
        <v>0</v>
      </c>
      <c r="G13" s="2"/>
      <c r="H13" s="28" t="s">
        <v>35</v>
      </c>
      <c r="I13" s="29"/>
      <c r="J13" s="32">
        <v>3.6</v>
      </c>
      <c r="K13" s="34">
        <f>J13*I13</f>
        <v>0</v>
      </c>
    </row>
    <row r="14" spans="1:16" ht="15.75" customHeight="1" x14ac:dyDescent="0.2">
      <c r="A14" s="28" t="s">
        <v>5</v>
      </c>
      <c r="B14" s="29"/>
      <c r="C14" s="37">
        <v>1.9</v>
      </c>
      <c r="D14" s="31"/>
      <c r="E14" s="32">
        <v>1.7</v>
      </c>
      <c r="F14" s="33">
        <f t="shared" si="0"/>
        <v>0</v>
      </c>
      <c r="G14" s="2"/>
      <c r="H14" s="28" t="s">
        <v>36</v>
      </c>
      <c r="I14" s="29"/>
      <c r="J14" s="32">
        <v>3.6</v>
      </c>
      <c r="K14" s="34">
        <f>J14*I14</f>
        <v>0</v>
      </c>
    </row>
    <row r="15" spans="1:16" ht="15.75" customHeight="1" x14ac:dyDescent="0.2">
      <c r="A15" s="28" t="s">
        <v>6</v>
      </c>
      <c r="B15" s="29"/>
      <c r="C15" s="30">
        <v>3</v>
      </c>
      <c r="D15" s="31"/>
      <c r="E15" s="32">
        <v>2.2999999999999998</v>
      </c>
      <c r="F15" s="33">
        <f t="shared" si="0"/>
        <v>0</v>
      </c>
      <c r="G15" s="2"/>
      <c r="H15" s="28" t="s">
        <v>14</v>
      </c>
      <c r="I15" s="29"/>
      <c r="J15" s="32">
        <v>3.6</v>
      </c>
      <c r="K15" s="34">
        <f>J15*I15</f>
        <v>0</v>
      </c>
    </row>
    <row r="16" spans="1:16" ht="15.75" customHeight="1" x14ac:dyDescent="0.2">
      <c r="A16" s="28" t="s">
        <v>7</v>
      </c>
      <c r="B16" s="29"/>
      <c r="C16" s="30">
        <v>3.1</v>
      </c>
      <c r="D16" s="36"/>
      <c r="E16" s="36"/>
      <c r="F16" s="33">
        <f t="shared" si="0"/>
        <v>0</v>
      </c>
      <c r="G16" s="2"/>
      <c r="H16" s="28" t="s">
        <v>16</v>
      </c>
      <c r="I16" s="29"/>
      <c r="J16" s="32">
        <v>3.6</v>
      </c>
      <c r="K16" s="34">
        <f>J16*I16</f>
        <v>0</v>
      </c>
    </row>
    <row r="17" spans="1:11" ht="15.75" customHeight="1" x14ac:dyDescent="0.2">
      <c r="A17" s="35" t="s">
        <v>88</v>
      </c>
      <c r="B17" s="29"/>
      <c r="C17" s="30">
        <v>2.2000000000000002</v>
      </c>
      <c r="D17" s="31"/>
      <c r="E17" s="32">
        <v>1.8</v>
      </c>
      <c r="F17" s="33">
        <f t="shared" si="0"/>
        <v>0</v>
      </c>
      <c r="G17" s="2"/>
      <c r="H17" s="28" t="s">
        <v>18</v>
      </c>
      <c r="I17" s="29"/>
      <c r="J17" s="32">
        <v>6.2</v>
      </c>
      <c r="K17" s="34">
        <f>J17*I17</f>
        <v>0</v>
      </c>
    </row>
    <row r="18" spans="1:11" ht="15.75" customHeight="1" x14ac:dyDescent="0.2">
      <c r="A18" s="28" t="s">
        <v>8</v>
      </c>
      <c r="B18" s="29"/>
      <c r="C18" s="30">
        <v>2.8</v>
      </c>
      <c r="D18" s="31"/>
      <c r="E18" s="32">
        <v>2.1</v>
      </c>
      <c r="F18" s="33">
        <f t="shared" si="0"/>
        <v>0</v>
      </c>
      <c r="G18" s="2"/>
      <c r="H18" s="38"/>
      <c r="I18" s="39"/>
      <c r="J18" s="40"/>
      <c r="K18" s="41"/>
    </row>
    <row r="19" spans="1:11" ht="15.75" customHeight="1" x14ac:dyDescent="0.2">
      <c r="A19" s="28" t="s">
        <v>9</v>
      </c>
      <c r="B19" s="29"/>
      <c r="C19" s="37">
        <v>3.7</v>
      </c>
      <c r="D19" s="42"/>
      <c r="E19" s="36"/>
      <c r="F19" s="33">
        <f t="shared" si="0"/>
        <v>0</v>
      </c>
      <c r="G19" s="2"/>
      <c r="H19" s="38"/>
      <c r="I19" s="39"/>
      <c r="J19" s="40"/>
      <c r="K19" s="41"/>
    </row>
    <row r="20" spans="1:11" ht="15.75" customHeight="1" x14ac:dyDescent="0.2">
      <c r="A20" s="28" t="s">
        <v>10</v>
      </c>
      <c r="B20" s="29"/>
      <c r="C20" s="30">
        <v>2.9</v>
      </c>
      <c r="D20" s="31"/>
      <c r="E20" s="32">
        <v>2.1</v>
      </c>
      <c r="F20" s="33">
        <f t="shared" si="0"/>
        <v>0</v>
      </c>
      <c r="G20" s="2"/>
      <c r="H20" s="20" t="s">
        <v>72</v>
      </c>
      <c r="I20" s="43" t="s">
        <v>38</v>
      </c>
      <c r="J20" s="44"/>
      <c r="K20" s="2"/>
    </row>
    <row r="21" spans="1:11" ht="15.75" customHeight="1" x14ac:dyDescent="0.2">
      <c r="A21" s="28" t="s">
        <v>11</v>
      </c>
      <c r="B21" s="29"/>
      <c r="C21" s="30">
        <v>2.5</v>
      </c>
      <c r="D21" s="31"/>
      <c r="E21" s="32">
        <v>1.9</v>
      </c>
      <c r="F21" s="33">
        <f t="shared" si="0"/>
        <v>0</v>
      </c>
      <c r="G21" s="2"/>
      <c r="H21" s="2"/>
      <c r="I21" s="27" t="s">
        <v>1</v>
      </c>
      <c r="J21" s="26" t="s">
        <v>2</v>
      </c>
      <c r="K21" s="26" t="s">
        <v>3</v>
      </c>
    </row>
    <row r="22" spans="1:11" ht="15.75" customHeight="1" x14ac:dyDescent="0.2">
      <c r="A22" s="35" t="s">
        <v>89</v>
      </c>
      <c r="B22" s="29"/>
      <c r="C22" s="30">
        <v>2.8</v>
      </c>
      <c r="D22" s="31"/>
      <c r="E22" s="32">
        <v>2.1</v>
      </c>
      <c r="F22" s="33">
        <f t="shared" si="0"/>
        <v>0</v>
      </c>
      <c r="G22" s="2"/>
      <c r="H22" s="28" t="s">
        <v>19</v>
      </c>
      <c r="I22" s="9"/>
      <c r="J22" s="32">
        <v>3</v>
      </c>
      <c r="K22" s="34">
        <f>J22*I22</f>
        <v>0</v>
      </c>
    </row>
    <row r="23" spans="1:11" ht="15.75" customHeight="1" x14ac:dyDescent="0.2">
      <c r="A23" s="28" t="s">
        <v>12</v>
      </c>
      <c r="B23" s="29"/>
      <c r="C23" s="30">
        <v>2.6</v>
      </c>
      <c r="D23" s="31"/>
      <c r="E23" s="32">
        <v>2</v>
      </c>
      <c r="F23" s="33">
        <f t="shared" si="0"/>
        <v>0</v>
      </c>
      <c r="G23" s="2"/>
      <c r="H23" s="28" t="s">
        <v>20</v>
      </c>
      <c r="I23" s="9"/>
      <c r="J23" s="32">
        <v>3</v>
      </c>
      <c r="K23" s="34">
        <f>J23*I23</f>
        <v>0</v>
      </c>
    </row>
    <row r="24" spans="1:11" ht="15.75" customHeight="1" x14ac:dyDescent="0.2">
      <c r="A24" s="28" t="s">
        <v>13</v>
      </c>
      <c r="B24" s="29"/>
      <c r="C24" s="37">
        <v>2</v>
      </c>
      <c r="D24" s="42"/>
      <c r="E24" s="36"/>
      <c r="F24" s="33">
        <f t="shared" si="0"/>
        <v>0</v>
      </c>
      <c r="G24" s="2"/>
      <c r="H24" s="76" t="s">
        <v>85</v>
      </c>
      <c r="I24" s="76"/>
      <c r="J24" s="76"/>
      <c r="K24" s="76"/>
    </row>
    <row r="25" spans="1:11" ht="15.75" customHeight="1" x14ac:dyDescent="0.2">
      <c r="A25" s="28" t="s">
        <v>15</v>
      </c>
      <c r="B25" s="29"/>
      <c r="C25" s="37">
        <v>2</v>
      </c>
      <c r="D25" s="42"/>
      <c r="E25" s="36"/>
      <c r="F25" s="33">
        <f t="shared" si="0"/>
        <v>0</v>
      </c>
      <c r="G25" s="2"/>
      <c r="H25" s="77"/>
      <c r="I25" s="77"/>
      <c r="J25" s="77"/>
      <c r="K25" s="77"/>
    </row>
    <row r="26" spans="1:11" ht="15.75" customHeight="1" x14ac:dyDescent="0.2">
      <c r="A26" s="28" t="s">
        <v>17</v>
      </c>
      <c r="B26" s="29"/>
      <c r="C26" s="37">
        <v>3.5</v>
      </c>
      <c r="D26" s="45"/>
      <c r="E26" s="36"/>
      <c r="F26" s="33">
        <f t="shared" si="0"/>
        <v>0</v>
      </c>
      <c r="G26" s="2"/>
      <c r="H26" s="77"/>
      <c r="I26" s="77"/>
      <c r="J26" s="77"/>
      <c r="K26" s="77"/>
    </row>
    <row r="27" spans="1:11" ht="18" x14ac:dyDescent="0.2">
      <c r="A27" s="56" t="s">
        <v>67</v>
      </c>
      <c r="G27" s="2"/>
      <c r="H27" s="77"/>
      <c r="I27" s="77"/>
      <c r="J27" s="77"/>
      <c r="K27" s="77"/>
    </row>
    <row r="28" spans="1:11" x14ac:dyDescent="0.2">
      <c r="D28" s="46"/>
      <c r="E28" s="47"/>
      <c r="F28" s="15"/>
      <c r="G28" s="2"/>
    </row>
    <row r="29" spans="1:11" ht="15.75" customHeight="1" x14ac:dyDescent="0.2">
      <c r="B29" s="2"/>
      <c r="C29" s="2"/>
      <c r="E29" s="2"/>
      <c r="F29" s="2"/>
      <c r="G29" s="2"/>
      <c r="H29" s="73"/>
      <c r="I29" s="73"/>
      <c r="J29" s="73"/>
      <c r="K29" s="73"/>
    </row>
    <row r="30" spans="1:11" ht="15.75" customHeight="1" x14ac:dyDescent="0.2">
      <c r="A30" s="2"/>
      <c r="B30" s="2"/>
      <c r="C30" s="2"/>
      <c r="D30" s="2"/>
      <c r="E30" s="2"/>
      <c r="F30" s="2"/>
      <c r="G30" s="2"/>
    </row>
    <row r="31" spans="1:11" ht="15.75" customHeight="1" x14ac:dyDescent="0.2">
      <c r="A31" s="20" t="s">
        <v>65</v>
      </c>
      <c r="B31" s="2"/>
      <c r="C31" s="2"/>
      <c r="D31" s="2"/>
      <c r="E31" s="2"/>
      <c r="F31" s="2"/>
      <c r="G31" s="2"/>
      <c r="H31" s="20" t="s">
        <v>64</v>
      </c>
      <c r="I31" s="48"/>
      <c r="J31" s="2"/>
      <c r="K31" s="2"/>
    </row>
    <row r="32" spans="1:11" ht="15.75" customHeight="1" x14ac:dyDescent="0.2">
      <c r="A32" s="2"/>
      <c r="B32" s="2"/>
      <c r="C32" s="2"/>
      <c r="D32" s="27" t="s">
        <v>1</v>
      </c>
      <c r="E32" s="26" t="s">
        <v>2</v>
      </c>
      <c r="F32" s="26" t="s">
        <v>3</v>
      </c>
      <c r="G32" s="2"/>
      <c r="H32" s="2"/>
      <c r="I32" s="23" t="s">
        <v>1</v>
      </c>
      <c r="J32" s="26" t="s">
        <v>2</v>
      </c>
      <c r="K32" s="26" t="s">
        <v>3</v>
      </c>
    </row>
    <row r="33" spans="1:16" ht="15.75" customHeight="1" x14ac:dyDescent="0.2">
      <c r="A33" s="28" t="s">
        <v>32</v>
      </c>
      <c r="B33" s="49"/>
      <c r="C33" s="50"/>
      <c r="D33" s="29"/>
      <c r="E33" s="32">
        <v>6.5</v>
      </c>
      <c r="F33" s="33">
        <f t="shared" ref="F33:F44" si="1">D33*E33</f>
        <v>0</v>
      </c>
      <c r="G33" s="2"/>
      <c r="H33" s="35" t="s">
        <v>55</v>
      </c>
      <c r="I33" s="29"/>
      <c r="J33" s="32">
        <v>0.25</v>
      </c>
      <c r="K33" s="34">
        <f>J33*I33</f>
        <v>0</v>
      </c>
      <c r="M33" s="1"/>
      <c r="N33" s="1"/>
      <c r="O33" s="1"/>
      <c r="P33" s="1"/>
    </row>
    <row r="34" spans="1:16" ht="15.75" customHeight="1" x14ac:dyDescent="0.2">
      <c r="A34" s="62" t="s">
        <v>84</v>
      </c>
      <c r="B34" s="53" t="s">
        <v>25</v>
      </c>
      <c r="C34" s="75" t="s">
        <v>83</v>
      </c>
      <c r="D34" s="63"/>
      <c r="E34" s="32">
        <v>30</v>
      </c>
      <c r="F34" s="64">
        <f t="shared" si="1"/>
        <v>0</v>
      </c>
      <c r="G34" s="2"/>
      <c r="H34" s="35" t="s">
        <v>56</v>
      </c>
      <c r="I34" s="29"/>
      <c r="J34" s="32">
        <v>0.25</v>
      </c>
      <c r="K34" s="34">
        <f>J34*I34</f>
        <v>0</v>
      </c>
      <c r="M34" s="1"/>
      <c r="N34" s="1"/>
      <c r="O34" s="1"/>
      <c r="P34" s="1"/>
    </row>
    <row r="35" spans="1:16" ht="15.75" customHeight="1" x14ac:dyDescent="0.2">
      <c r="A35" s="28" t="s">
        <v>21</v>
      </c>
      <c r="B35" s="51"/>
      <c r="C35" s="52"/>
      <c r="D35" s="29"/>
      <c r="E35" s="32">
        <v>2.7</v>
      </c>
      <c r="F35" s="33">
        <f t="shared" si="1"/>
        <v>0</v>
      </c>
      <c r="G35" s="2"/>
      <c r="H35" s="35" t="s">
        <v>57</v>
      </c>
      <c r="I35" s="29"/>
      <c r="J35" s="32">
        <v>0.25</v>
      </c>
      <c r="K35" s="34">
        <f>J35*I35</f>
        <v>0</v>
      </c>
      <c r="M35" s="1"/>
      <c r="N35" s="1"/>
      <c r="O35" s="1"/>
      <c r="P35" s="1"/>
    </row>
    <row r="36" spans="1:16" ht="15.75" customHeight="1" x14ac:dyDescent="0.2">
      <c r="A36" s="28" t="s">
        <v>22</v>
      </c>
      <c r="B36" s="51"/>
      <c r="C36" s="52"/>
      <c r="D36" s="29"/>
      <c r="E36" s="32">
        <v>2.7</v>
      </c>
      <c r="F36" s="33">
        <f t="shared" si="1"/>
        <v>0</v>
      </c>
      <c r="G36" s="2"/>
      <c r="H36" s="35" t="s">
        <v>58</v>
      </c>
      <c r="I36" s="29"/>
      <c r="J36" s="32">
        <v>0.25</v>
      </c>
      <c r="K36" s="34">
        <f>J36*I36</f>
        <v>0</v>
      </c>
      <c r="M36" s="1"/>
      <c r="N36" s="1"/>
      <c r="O36" s="1"/>
      <c r="P36" s="1"/>
    </row>
    <row r="37" spans="1:16" ht="15.75" customHeight="1" x14ac:dyDescent="0.2">
      <c r="A37" s="28" t="s">
        <v>23</v>
      </c>
      <c r="B37" s="51"/>
      <c r="C37" s="52"/>
      <c r="D37" s="29"/>
      <c r="E37" s="32">
        <v>3.1</v>
      </c>
      <c r="F37" s="33">
        <f t="shared" si="1"/>
        <v>0</v>
      </c>
      <c r="G37" s="2"/>
      <c r="H37" s="28" t="s">
        <v>44</v>
      </c>
      <c r="I37" s="29"/>
      <c r="J37" s="32">
        <v>0.25</v>
      </c>
      <c r="K37" s="34">
        <f>J37*I37</f>
        <v>0</v>
      </c>
      <c r="M37" s="1"/>
      <c r="N37" s="1"/>
      <c r="O37" s="1"/>
      <c r="P37" s="1"/>
    </row>
    <row r="38" spans="1:16" ht="15.75" customHeight="1" x14ac:dyDescent="0.2">
      <c r="A38" s="28" t="s">
        <v>31</v>
      </c>
      <c r="B38" s="51"/>
      <c r="C38" s="52"/>
      <c r="D38" s="29"/>
      <c r="E38" s="32">
        <v>3.4</v>
      </c>
      <c r="F38" s="33">
        <f t="shared" si="1"/>
        <v>0</v>
      </c>
      <c r="G38" s="2"/>
      <c r="M38" s="1"/>
      <c r="N38" s="1"/>
      <c r="O38" s="1"/>
      <c r="P38" s="1"/>
    </row>
    <row r="39" spans="1:16" ht="15.75" customHeight="1" x14ac:dyDescent="0.2">
      <c r="A39" s="28" t="s">
        <v>24</v>
      </c>
      <c r="B39" s="51"/>
      <c r="C39" s="52"/>
      <c r="D39" s="29"/>
      <c r="E39" s="32">
        <v>4.4000000000000004</v>
      </c>
      <c r="F39" s="33">
        <f t="shared" si="1"/>
        <v>0</v>
      </c>
      <c r="G39" s="2"/>
      <c r="M39" s="1"/>
      <c r="N39" s="1"/>
      <c r="O39" s="1"/>
      <c r="P39" s="1"/>
    </row>
    <row r="40" spans="1:16" ht="15.75" customHeight="1" x14ac:dyDescent="0.2">
      <c r="A40" s="28" t="s">
        <v>68</v>
      </c>
      <c r="B40" s="53" t="s">
        <v>53</v>
      </c>
      <c r="C40" s="52" t="s">
        <v>37</v>
      </c>
      <c r="D40" s="29"/>
      <c r="E40" s="32">
        <v>14</v>
      </c>
      <c r="F40" s="33">
        <f t="shared" si="1"/>
        <v>0</v>
      </c>
      <c r="G40" s="2"/>
    </row>
    <row r="41" spans="1:16" ht="15.75" customHeight="1" x14ac:dyDescent="0.2">
      <c r="A41" s="35" t="s">
        <v>69</v>
      </c>
      <c r="B41" s="53" t="s">
        <v>54</v>
      </c>
      <c r="C41" s="52" t="s">
        <v>37</v>
      </c>
      <c r="D41" s="29"/>
      <c r="E41" s="32">
        <v>20</v>
      </c>
      <c r="F41" s="33">
        <f t="shared" si="1"/>
        <v>0</v>
      </c>
      <c r="G41" s="2"/>
    </row>
    <row r="42" spans="1:16" ht="15.75" customHeight="1" x14ac:dyDescent="0.2">
      <c r="A42" s="28" t="s">
        <v>70</v>
      </c>
      <c r="B42" s="51" t="s">
        <v>71</v>
      </c>
      <c r="C42" s="52" t="s">
        <v>37</v>
      </c>
      <c r="D42" s="29"/>
      <c r="E42" s="32">
        <v>15</v>
      </c>
      <c r="F42" s="33">
        <f t="shared" si="1"/>
        <v>0</v>
      </c>
      <c r="G42" s="2"/>
    </row>
    <row r="43" spans="1:16" ht="15.75" customHeight="1" x14ac:dyDescent="0.2">
      <c r="A43" s="28" t="s">
        <v>45</v>
      </c>
      <c r="B43" s="51" t="s">
        <v>46</v>
      </c>
      <c r="C43" s="50"/>
      <c r="D43" s="29"/>
      <c r="E43" s="32">
        <v>1.1000000000000001</v>
      </c>
      <c r="F43" s="33">
        <f t="shared" si="1"/>
        <v>0</v>
      </c>
      <c r="G43" s="2"/>
    </row>
    <row r="44" spans="1:16" ht="15.75" customHeight="1" x14ac:dyDescent="0.2">
      <c r="A44" s="28" t="s">
        <v>47</v>
      </c>
      <c r="B44" s="54" t="s">
        <v>48</v>
      </c>
      <c r="C44" s="50"/>
      <c r="D44" s="29"/>
      <c r="E44" s="32">
        <v>1.1000000000000001</v>
      </c>
      <c r="F44" s="33">
        <f t="shared" si="1"/>
        <v>0</v>
      </c>
      <c r="G44" s="2"/>
    </row>
    <row r="45" spans="1:16" ht="15.75" customHeight="1" x14ac:dyDescent="0.2">
      <c r="G45" s="2"/>
    </row>
    <row r="46" spans="1:16" ht="15.75" customHeight="1" x14ac:dyDescent="0.2">
      <c r="G46" s="2"/>
    </row>
    <row r="47" spans="1:16" ht="15.75" customHeight="1" x14ac:dyDescent="0.2">
      <c r="G47" s="2"/>
    </row>
    <row r="48" spans="1:16" ht="15.75" customHeight="1" x14ac:dyDescent="0.2">
      <c r="G48" s="2"/>
    </row>
    <row r="49" spans="1:11" ht="15.75" customHeight="1" x14ac:dyDescent="0.2">
      <c r="G49" s="2"/>
    </row>
    <row r="50" spans="1:11" ht="15.75" customHeight="1" x14ac:dyDescent="0.2">
      <c r="G50" s="2"/>
    </row>
    <row r="51" spans="1:11" ht="20.25" customHeight="1" thickBo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0.25" customHeight="1" thickBot="1" x14ac:dyDescent="0.25">
      <c r="A52" s="2"/>
      <c r="B52" s="2"/>
      <c r="C52" s="2"/>
      <c r="D52" s="2"/>
      <c r="E52" s="82" t="s">
        <v>73</v>
      </c>
      <c r="F52" s="83"/>
      <c r="G52" s="84"/>
      <c r="H52" s="89"/>
      <c r="I52" s="90"/>
      <c r="J52" s="90"/>
      <c r="K52" s="91"/>
    </row>
    <row r="53" spans="1:11" ht="20.25" customHeight="1" thickBot="1" x14ac:dyDescent="0.25">
      <c r="A53" s="3" t="s">
        <v>39</v>
      </c>
      <c r="B53" s="85">
        <f>SUM(F13:F26)</f>
        <v>0</v>
      </c>
      <c r="C53" s="85"/>
      <c r="D53" s="2"/>
      <c r="E53" s="82" t="s">
        <v>74</v>
      </c>
      <c r="F53" s="83"/>
      <c r="G53" s="84"/>
      <c r="H53" s="86"/>
      <c r="I53" s="87"/>
      <c r="J53" s="87"/>
      <c r="K53" s="88"/>
    </row>
    <row r="54" spans="1:11" ht="20.25" customHeight="1" thickBot="1" x14ac:dyDescent="0.25">
      <c r="A54" s="3" t="s">
        <v>27</v>
      </c>
      <c r="B54" s="85">
        <f>SUM(F33:F44)</f>
        <v>0</v>
      </c>
      <c r="C54" s="85"/>
      <c r="D54" s="2"/>
      <c r="E54" s="82" t="s">
        <v>75</v>
      </c>
      <c r="F54" s="83"/>
      <c r="G54" s="84"/>
      <c r="H54" s="86"/>
      <c r="I54" s="87"/>
      <c r="J54" s="87"/>
      <c r="K54" s="88"/>
    </row>
    <row r="55" spans="1:11" ht="21.75" customHeight="1" thickBot="1" x14ac:dyDescent="0.25">
      <c r="A55" s="3" t="s">
        <v>26</v>
      </c>
      <c r="B55" s="85">
        <f>SUM(K13:K17)+SUM(K22:K23)</f>
        <v>0</v>
      </c>
      <c r="C55" s="85"/>
      <c r="D55" s="2"/>
      <c r="E55" s="82" t="s">
        <v>76</v>
      </c>
      <c r="F55" s="83"/>
      <c r="G55" s="84"/>
      <c r="H55" s="89"/>
      <c r="I55" s="87"/>
      <c r="J55" s="87"/>
      <c r="K55" s="88"/>
    </row>
    <row r="56" spans="1:11" ht="21.75" customHeight="1" thickBot="1" x14ac:dyDescent="0.25">
      <c r="A56" s="4" t="s">
        <v>80</v>
      </c>
      <c r="B56" s="95" t="s">
        <v>51</v>
      </c>
      <c r="C56" s="95"/>
      <c r="D56" s="2"/>
      <c r="E56" s="82" t="s">
        <v>77</v>
      </c>
      <c r="F56" s="83"/>
      <c r="G56" s="84"/>
      <c r="H56" s="89"/>
      <c r="I56" s="90"/>
      <c r="J56" s="90"/>
      <c r="K56" s="91"/>
    </row>
    <row r="57" spans="1:11" ht="21.75" customHeight="1" thickBot="1" x14ac:dyDescent="0.25">
      <c r="A57" s="6" t="s">
        <v>52</v>
      </c>
      <c r="B57" s="7"/>
      <c r="C57" s="7">
        <f>SUM(B53:C56)</f>
        <v>0</v>
      </c>
      <c r="D57" s="2"/>
      <c r="E57" s="82" t="s">
        <v>78</v>
      </c>
      <c r="F57" s="83"/>
      <c r="G57" s="84"/>
      <c r="H57" s="94"/>
      <c r="I57" s="87"/>
      <c r="J57" s="87"/>
      <c r="K57" s="88"/>
    </row>
    <row r="58" spans="1:11" ht="20.25" customHeight="1" thickBot="1" x14ac:dyDescent="0.25">
      <c r="A58" s="3" t="s">
        <v>28</v>
      </c>
      <c r="B58" s="85">
        <f>SUM(K33:K37)</f>
        <v>0</v>
      </c>
      <c r="C58" s="85"/>
      <c r="D58" s="2"/>
      <c r="E58" s="82" t="s">
        <v>78</v>
      </c>
      <c r="F58" s="83"/>
      <c r="G58" s="84"/>
      <c r="H58" s="94"/>
      <c r="I58" s="87"/>
      <c r="J58" s="87"/>
      <c r="K58" s="88"/>
    </row>
    <row r="59" spans="1:11" ht="20.25" customHeight="1" thickBot="1" x14ac:dyDescent="0.25">
      <c r="A59" s="55"/>
      <c r="B59" s="2"/>
      <c r="C59" s="2"/>
      <c r="D59" s="2"/>
      <c r="E59" s="82" t="s">
        <v>79</v>
      </c>
      <c r="F59" s="83"/>
      <c r="G59" s="84"/>
      <c r="H59" s="93"/>
      <c r="I59" s="90"/>
      <c r="J59" s="90"/>
      <c r="K59" s="91"/>
    </row>
    <row r="60" spans="1:11" ht="20.25" x14ac:dyDescent="0.2">
      <c r="A60" s="44"/>
      <c r="B60" s="2"/>
      <c r="C60" s="2"/>
      <c r="D60" s="56"/>
      <c r="E60" s="2"/>
      <c r="F60" s="2"/>
      <c r="G60" s="5" t="s">
        <v>81</v>
      </c>
      <c r="H60" s="10">
        <f>C57+B58</f>
        <v>0</v>
      </c>
      <c r="I60" s="12"/>
      <c r="J60" s="12"/>
      <c r="K60" s="12"/>
    </row>
    <row r="61" spans="1:11" ht="15" x14ac:dyDescent="0.2">
      <c r="A61" s="57"/>
      <c r="B61" s="58"/>
      <c r="C61" s="2"/>
      <c r="D61" s="2"/>
      <c r="E61" s="2"/>
      <c r="F61" s="2"/>
      <c r="G61" s="2"/>
      <c r="H61" s="8" t="s">
        <v>29</v>
      </c>
      <c r="I61" s="13"/>
      <c r="J61" s="13"/>
      <c r="K61" s="13"/>
    </row>
    <row r="62" spans="1:11" ht="15" x14ac:dyDescent="0.2">
      <c r="A62" s="57"/>
      <c r="B62" s="58"/>
      <c r="C62" s="2"/>
      <c r="D62" s="2"/>
      <c r="E62" s="2"/>
      <c r="F62" s="2"/>
      <c r="G62" s="2"/>
      <c r="H62" s="8"/>
      <c r="I62" s="13"/>
      <c r="J62" s="13"/>
      <c r="K62" s="13"/>
    </row>
    <row r="63" spans="1:11" ht="15" x14ac:dyDescent="0.2">
      <c r="A63" s="57"/>
      <c r="B63" s="58"/>
      <c r="C63" s="2"/>
      <c r="D63" s="2"/>
      <c r="E63" s="2"/>
      <c r="F63" s="2"/>
      <c r="G63" s="2"/>
      <c r="H63" s="8"/>
      <c r="I63" s="13"/>
      <c r="J63" s="13"/>
      <c r="K63" s="13"/>
    </row>
    <row r="64" spans="1:11" ht="15" x14ac:dyDescent="0.2">
      <c r="A64" s="57"/>
      <c r="B64" s="58"/>
      <c r="C64" s="2"/>
      <c r="D64" s="2"/>
      <c r="E64" s="2"/>
      <c r="F64" s="2"/>
      <c r="G64" s="2"/>
      <c r="H64" s="8"/>
      <c r="I64" s="13"/>
      <c r="J64" s="13"/>
      <c r="K64" s="13"/>
    </row>
    <row r="65" spans="1:11" ht="15" x14ac:dyDescent="0.2">
      <c r="A65" s="57"/>
      <c r="B65" s="58"/>
      <c r="C65" s="2"/>
      <c r="D65" s="2"/>
      <c r="E65" s="2"/>
      <c r="F65" s="2"/>
      <c r="G65" s="2"/>
      <c r="H65" s="8"/>
      <c r="I65" s="13"/>
      <c r="J65" s="13"/>
      <c r="K65" s="13"/>
    </row>
    <row r="66" spans="1:11" ht="15" x14ac:dyDescent="0.2">
      <c r="A66" s="57"/>
      <c r="B66" s="58"/>
      <c r="C66" s="2"/>
      <c r="D66" s="2"/>
      <c r="E66" s="2"/>
      <c r="F66" s="2"/>
      <c r="G66" s="2"/>
      <c r="H66" s="8"/>
      <c r="I66" s="13"/>
      <c r="J66" s="13"/>
      <c r="K66" s="13"/>
    </row>
    <row r="67" spans="1:11" ht="15" x14ac:dyDescent="0.2">
      <c r="A67" s="57"/>
      <c r="B67" s="58"/>
      <c r="C67" s="2"/>
      <c r="D67" s="2"/>
      <c r="E67" s="2"/>
      <c r="F67" s="2"/>
      <c r="G67" s="2"/>
      <c r="H67" s="8"/>
      <c r="I67" s="13"/>
      <c r="J67" s="13"/>
      <c r="K67" s="13"/>
    </row>
    <row r="68" spans="1:11" ht="15" x14ac:dyDescent="0.2">
      <c r="A68" s="59" t="s">
        <v>60</v>
      </c>
      <c r="B68" s="58"/>
      <c r="C68" s="2"/>
      <c r="D68" s="2"/>
      <c r="E68" s="2"/>
      <c r="F68" s="2"/>
      <c r="G68" s="2"/>
      <c r="H68" s="8"/>
      <c r="I68" s="13"/>
      <c r="J68" s="13"/>
      <c r="K68" s="13"/>
    </row>
    <row r="69" spans="1:11" ht="15" x14ac:dyDescent="0.2">
      <c r="A69" s="60" t="s">
        <v>59</v>
      </c>
      <c r="B69" s="2"/>
      <c r="C69" s="2"/>
      <c r="D69" s="2"/>
      <c r="E69" s="2"/>
      <c r="F69" s="2"/>
      <c r="G69" s="2"/>
      <c r="H69" s="2"/>
      <c r="I69" s="14"/>
      <c r="J69" s="14"/>
      <c r="K69" s="14"/>
    </row>
    <row r="70" spans="1:11" ht="15" x14ac:dyDescent="0.2">
      <c r="A70" s="60" t="s">
        <v>87</v>
      </c>
      <c r="B70" s="2"/>
      <c r="C70" s="2"/>
      <c r="D70" s="2"/>
      <c r="E70" s="2"/>
      <c r="F70" s="2"/>
      <c r="G70" s="2"/>
      <c r="H70" s="2"/>
      <c r="I70" s="14"/>
      <c r="J70" s="14"/>
      <c r="K70" s="14"/>
    </row>
    <row r="71" spans="1:11" ht="15" x14ac:dyDescent="0.2">
      <c r="A71" s="60"/>
      <c r="B71" s="2"/>
      <c r="C71" s="2"/>
      <c r="D71" s="2"/>
      <c r="E71" s="2"/>
      <c r="F71" s="2"/>
      <c r="G71" s="2"/>
      <c r="H71" s="2"/>
      <c r="I71" s="14"/>
      <c r="J71" s="14"/>
      <c r="K71" s="14"/>
    </row>
    <row r="72" spans="1:11" ht="15" x14ac:dyDescent="0.2">
      <c r="A72" s="60" t="s">
        <v>50</v>
      </c>
      <c r="B72" s="2"/>
      <c r="C72" s="2"/>
      <c r="D72" s="2"/>
      <c r="E72" s="2"/>
      <c r="F72" s="2"/>
      <c r="G72" s="2"/>
      <c r="H72" s="13"/>
      <c r="I72" s="74"/>
      <c r="J72" s="15"/>
      <c r="K72" s="15"/>
    </row>
    <row r="73" spans="1:11" x14ac:dyDescent="0.2">
      <c r="A73" s="92" t="s">
        <v>86</v>
      </c>
      <c r="B73" s="92"/>
      <c r="C73" s="92"/>
      <c r="D73" s="92"/>
    </row>
    <row r="74" spans="1:11" x14ac:dyDescent="0.2">
      <c r="E74" s="70"/>
      <c r="F74" s="69"/>
      <c r="G74" s="69"/>
      <c r="H74" s="56"/>
      <c r="I74" s="61"/>
      <c r="J74" s="61"/>
      <c r="K74" s="61"/>
    </row>
    <row r="75" spans="1:11" x14ac:dyDescent="0.2">
      <c r="A75" s="44"/>
      <c r="B75" s="2"/>
      <c r="C75" s="2"/>
      <c r="D75" s="2"/>
      <c r="E75" s="2"/>
      <c r="F75" s="2"/>
      <c r="G75" s="2"/>
      <c r="H75" s="2"/>
      <c r="I75" s="8"/>
      <c r="J75" s="8"/>
      <c r="K75" s="2"/>
    </row>
    <row r="76" spans="1:1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">
      <c r="A78" s="44"/>
    </row>
  </sheetData>
  <sheetProtection password="98E5" sheet="1" selectLockedCells="1"/>
  <mergeCells count="29">
    <mergeCell ref="E53:G53"/>
    <mergeCell ref="H54:K54"/>
    <mergeCell ref="E1:I1"/>
    <mergeCell ref="B55:C55"/>
    <mergeCell ref="B54:C54"/>
    <mergeCell ref="C8:F8"/>
    <mergeCell ref="E2:I2"/>
    <mergeCell ref="E54:G54"/>
    <mergeCell ref="E55:G55"/>
    <mergeCell ref="C6:F6"/>
    <mergeCell ref="A73:D73"/>
    <mergeCell ref="H55:K55"/>
    <mergeCell ref="H59:K59"/>
    <mergeCell ref="H57:K57"/>
    <mergeCell ref="H56:K56"/>
    <mergeCell ref="E59:G59"/>
    <mergeCell ref="B56:C56"/>
    <mergeCell ref="H58:K58"/>
    <mergeCell ref="E56:G56"/>
    <mergeCell ref="H24:K27"/>
    <mergeCell ref="H6:I6"/>
    <mergeCell ref="H8:I8"/>
    <mergeCell ref="E57:G57"/>
    <mergeCell ref="E58:G58"/>
    <mergeCell ref="B58:C58"/>
    <mergeCell ref="B53:C53"/>
    <mergeCell ref="H53:K53"/>
    <mergeCell ref="H52:K52"/>
    <mergeCell ref="E52:G52"/>
  </mergeCells>
  <phoneticPr fontId="2" type="noConversion"/>
  <dataValidations xWindow="855" yWindow="759" count="4">
    <dataValidation type="list" allowBlank="1" showInputMessage="1" showErrorMessage="1" sqref="H55" xr:uid="{3C6A3312-22F5-4EA4-A3C2-ECD73791C5EF}">
      <formula1>$P$6:$P$11</formula1>
    </dataValidation>
    <dataValidation type="whole" allowBlank="1" showInputMessage="1" showErrorMessage="1" errorTitle="Nombre minimum de commande" error="Vous devez sélectionner un nombre minimum de 5 pièces pour cette commande." sqref="I22:I23" xr:uid="{653D780A-FBB3-482F-B8C0-24C6D775EC30}">
      <formula1>5</formula1>
      <formula2>100</formula2>
    </dataValidation>
    <dataValidation type="custom" showErrorMessage="1" errorTitle="Date à compléter" error="Merci de compléter la date en haut du document." promptTitle="Date à compléter" prompt="Merci de compléter la date en haut du document." sqref="H52:K52" xr:uid="{11679021-43F1-4BD5-B7D8-4134C49F442B}">
      <formula1>H6&lt;&gt;""</formula1>
    </dataValidation>
    <dataValidation type="custom" showErrorMessage="1" errorTitle="Date à compléter" error="Merci de compléter la date n haut du document." promptTitle="Date à compléter" prompt="Merci de compléter la date en haut du document." sqref="H53:K53" xr:uid="{DF9272B7-0311-4EF5-8AD0-CD3A56FF9B30}">
      <formula1>H6&lt;&gt;""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65" orientation="portrait" r:id="rId1"/>
  <headerFooter alignWithMargins="0">
    <oddFooter>&amp;LTarifs valables dès le 15.12.2024&amp;C&amp;F&amp;RImprimé le &amp;D |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D325E761BA944C8720F48C16A0AC8A" ma:contentTypeVersion="12" ma:contentTypeDescription="Crée un document." ma:contentTypeScope="" ma:versionID="78b9372a9badb87c16df118720abcd47">
  <xsd:schema xmlns:xsd="http://www.w3.org/2001/XMLSchema" xmlns:xs="http://www.w3.org/2001/XMLSchema" xmlns:p="http://schemas.microsoft.com/office/2006/metadata/properties" xmlns:ns2="f3173910-87a0-4e38-bc7b-1efcc9957874" xmlns:ns3="0d5ef969-45d7-4217-9b4b-21d764037654" targetNamespace="http://schemas.microsoft.com/office/2006/metadata/properties" ma:root="true" ma:fieldsID="4727ef4ad649bfb0c9e1249367ae0d5e" ns2:_="" ns3:_="">
    <xsd:import namespace="f3173910-87a0-4e38-bc7b-1efcc9957874"/>
    <xsd:import namespace="0d5ef969-45d7-4217-9b4b-21d7640376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73910-87a0-4e38-bc7b-1efcc9957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adbce3-99d8-4173-9699-7916bcf1aa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ef969-45d7-4217-9b4b-21d7640376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73e6e2-636b-4a3d-be35-247b931df998}" ma:internalName="TaxCatchAll" ma:showField="CatchAllData" ma:web="0d5ef969-45d7-4217-9b4b-21d7640376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173910-87a0-4e38-bc7b-1efcc9957874">
      <Terms xmlns="http://schemas.microsoft.com/office/infopath/2007/PartnerControls"/>
    </lcf76f155ced4ddcb4097134ff3c332f>
    <TaxCatchAll xmlns="0d5ef969-45d7-4217-9b4b-21d764037654"/>
  </documentManagement>
</p:properties>
</file>

<file path=customXml/itemProps1.xml><?xml version="1.0" encoding="utf-8"?>
<ds:datastoreItem xmlns:ds="http://schemas.openxmlformats.org/officeDocument/2006/customXml" ds:itemID="{CC0D4BD5-69B1-4C4F-9DB4-33C5621636D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A8F7542-6157-4443-9311-2E3DACE94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F02FB-0CE1-4D99-ACA1-DF0F0A52B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173910-87a0-4e38-bc7b-1efcc9957874"/>
    <ds:schemaRef ds:uri="0d5ef969-45d7-4217-9b4b-21d7640376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0A20C43-2590-4A42-9F80-384C7930A56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</vt:lpstr>
      <vt:lpstr>Commande!Zone_d_impression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Boillat</dc:creator>
  <cp:lastModifiedBy>Laetitia Rapp</cp:lastModifiedBy>
  <cp:lastPrinted>2025-03-21T10:27:40Z</cp:lastPrinted>
  <dcterms:created xsi:type="dcterms:W3CDTF">2010-09-09T06:11:42Z</dcterms:created>
  <dcterms:modified xsi:type="dcterms:W3CDTF">2026-03-17T12:52:16Z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Laetitia Rapp</vt:lpwstr>
  </property>
  <property fmtid="{D5CDD505-2E9C-101B-9397-08002B2CF9AE}" pid="3" name="Order">
    <vt:lpwstr>775000.000000000</vt:lpwstr>
  </property>
  <property fmtid="{D5CDD505-2E9C-101B-9397-08002B2CF9AE}" pid="4" name="display_urn:schemas-microsoft-com:office:office#Author">
    <vt:lpwstr>Laetitia Rapp</vt:lpwstr>
  </property>
</Properties>
</file>